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dotgov-my.sharepoint.com/personal/ashley_metelski_modot_mo_gov/Documents/Desktop/Coalition/Coalition Meetings/2025/July/Files to Share/"/>
    </mc:Choice>
  </mc:AlternateContent>
  <xr:revisionPtr revIDLastSave="67" documentId="8_{68627BE5-AE67-4152-9974-4EF9817DF7D6}" xr6:coauthVersionLast="47" xr6:coauthVersionMax="47" xr10:uidLastSave="{1F40BFDF-3120-4351-A899-5927ED973D8A}"/>
  <bookViews>
    <workbookView xWindow="-120" yWindow="-120" windowWidth="29040" windowHeight="15720" xr2:uid="{B6DD0D26-72B8-4AF1-9A44-2A1DC5E5EBDC}"/>
  </bookViews>
  <sheets>
    <sheet name="Budg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2" i="1" l="1"/>
  <c r="K48" i="1"/>
  <c r="L26" i="1"/>
  <c r="L28" i="1"/>
  <c r="K90" i="1" l="1"/>
  <c r="L90" i="1" s="1"/>
  <c r="J34" i="1"/>
  <c r="L14" i="1" l="1"/>
  <c r="K139" i="1" l="1"/>
  <c r="K133" i="1"/>
  <c r="L137" i="1"/>
  <c r="L110" i="1"/>
  <c r="L109" i="1"/>
  <c r="L106" i="1"/>
  <c r="L101" i="1"/>
  <c r="L99" i="1"/>
  <c r="L97" i="1"/>
  <c r="L96" i="1"/>
  <c r="L46" i="1"/>
  <c r="L43" i="1"/>
  <c r="L31" i="1"/>
  <c r="L12" i="1"/>
  <c r="J112" i="1"/>
  <c r="J139" i="1" l="1"/>
  <c r="L5" i="1" l="1"/>
  <c r="K34" i="1"/>
  <c r="K142" i="1" s="1"/>
  <c r="L108" i="1"/>
  <c r="L94" i="1"/>
  <c r="L103" i="1" l="1"/>
  <c r="L105" i="1" l="1"/>
  <c r="J48" i="1"/>
  <c r="L40" i="1"/>
  <c r="L13" i="1"/>
  <c r="L9" i="1"/>
  <c r="L7" i="1"/>
  <c r="L48" i="1" l="1"/>
  <c r="J142" i="1"/>
  <c r="L34" i="1"/>
  <c r="L112" i="1"/>
  <c r="L133" i="1"/>
  <c r="L139" i="1"/>
  <c r="L141" i="1" l="1"/>
  <c r="L142" i="1"/>
</calcChain>
</file>

<file path=xl/sharedStrings.xml><?xml version="1.0" encoding="utf-8"?>
<sst xmlns="http://schemas.openxmlformats.org/spreadsheetml/2006/main" count="106" uniqueCount="95">
  <si>
    <t>beginning bal</t>
  </si>
  <si>
    <t>Description</t>
  </si>
  <si>
    <t>Qty</t>
  </si>
  <si>
    <t>Cost</t>
  </si>
  <si>
    <t>Estimated</t>
  </si>
  <si>
    <t>Expended</t>
  </si>
  <si>
    <t>Left to Spend</t>
  </si>
  <si>
    <t>Notes</t>
  </si>
  <si>
    <t>EDUCATION OUTREACH</t>
  </si>
  <si>
    <t>Project Prom/Graduation</t>
  </si>
  <si>
    <t>Car Seats</t>
  </si>
  <si>
    <t>Grant</t>
  </si>
  <si>
    <t>Car Seat Check Events</t>
  </si>
  <si>
    <t>PUBLIC INFORMATION &amp; EDUCATION</t>
  </si>
  <si>
    <t>Bucket Agency</t>
  </si>
  <si>
    <t>Advertising</t>
  </si>
  <si>
    <t>Social Media Advertising</t>
  </si>
  <si>
    <t>LAW ENFORCEMENT GRANT</t>
  </si>
  <si>
    <t>Traffic Cones</t>
  </si>
  <si>
    <t>Road Runner</t>
  </si>
  <si>
    <t>Uline</t>
  </si>
  <si>
    <t>Grainger</t>
  </si>
  <si>
    <t>Reflective Vests</t>
  </si>
  <si>
    <t>CONFERENCES / TRAINING</t>
  </si>
  <si>
    <t>LETSAC Conference</t>
  </si>
  <si>
    <t>Lifesavers Conference</t>
  </si>
  <si>
    <t>PROMOTIONAL MATERIALS</t>
  </si>
  <si>
    <t>Car Air Fresheners</t>
  </si>
  <si>
    <t>MISCELLANEOUS</t>
  </si>
  <si>
    <t>Office Supplies</t>
  </si>
  <si>
    <t>Amazon</t>
  </si>
  <si>
    <t>BUPD Signs</t>
  </si>
  <si>
    <t>MoDOT Bridge Competition</t>
  </si>
  <si>
    <t>Houston Herald</t>
  </si>
  <si>
    <t>Saavik</t>
  </si>
  <si>
    <t>Laser Labs</t>
  </si>
  <si>
    <t>MCRS Strategic Advance Meeting</t>
  </si>
  <si>
    <t>Road Flare Kit</t>
  </si>
  <si>
    <t>Traffic Wand</t>
  </si>
  <si>
    <t>Community/Youth Programs</t>
  </si>
  <si>
    <t>During CPS Week in September</t>
  </si>
  <si>
    <t xml:space="preserve">Arrive Alive Tour- Build My Future </t>
  </si>
  <si>
    <t xml:space="preserve">Community Outreach Grant </t>
  </si>
  <si>
    <t>Show-Me Zero Recognition</t>
  </si>
  <si>
    <t>Metal/Yard</t>
  </si>
  <si>
    <t>Recognize Counties w/ 0 Fatalities</t>
  </si>
  <si>
    <t>Video Advertising, August-May</t>
  </si>
  <si>
    <t>Facebook and Instagram Ads</t>
  </si>
  <si>
    <t>Portable Breathalyzer Tests</t>
  </si>
  <si>
    <t>Intoximeter</t>
  </si>
  <si>
    <t>Radars</t>
  </si>
  <si>
    <t>Stalker</t>
  </si>
  <si>
    <t>Flashlight</t>
  </si>
  <si>
    <t>Medical Trauma Kit</t>
  </si>
  <si>
    <t>Rain Jackets</t>
  </si>
  <si>
    <t>Tint Meter</t>
  </si>
  <si>
    <t>Galls (Sheriff)</t>
  </si>
  <si>
    <t>CPS Tech Classes</t>
  </si>
  <si>
    <t>Reimbursements</t>
  </si>
  <si>
    <t>HSO CPS Liasion Meeting</t>
  </si>
  <si>
    <t>June Executive Board Meeting</t>
  </si>
  <si>
    <t>Show-Me Zero Conference</t>
  </si>
  <si>
    <t>Ashley's Per Diem Meal Reimb.</t>
  </si>
  <si>
    <t>Conference Fees for Co. Attendees</t>
  </si>
  <si>
    <t>Hotel Fees for Co. Attendees</t>
  </si>
  <si>
    <t>Ashley's Hotel Fee</t>
  </si>
  <si>
    <t>Incident Ahead Sign With Stand</t>
  </si>
  <si>
    <t>Traffic Slow/Stop Paddle</t>
  </si>
  <si>
    <t>Hotel, Conference Fees, etc.</t>
  </si>
  <si>
    <t>Misc. Items</t>
  </si>
  <si>
    <t>Everlit Brand- Amazon</t>
  </si>
  <si>
    <t>Everlit Brand- Everlit website</t>
  </si>
  <si>
    <t>FY 2026 SOUTHEAST COALITION BUDGET</t>
  </si>
  <si>
    <t>Sunglasses</t>
  </si>
  <si>
    <t>Keychains</t>
  </si>
  <si>
    <t>Hand Sanitizer</t>
  </si>
  <si>
    <t>Mint &amp; Toothpick Set</t>
  </si>
  <si>
    <t>Chapstick</t>
  </si>
  <si>
    <t>Lanyards</t>
  </si>
  <si>
    <t>State Contract</t>
  </si>
  <si>
    <t>CPR Mask- Amazon</t>
  </si>
  <si>
    <t>Galls (Police)</t>
  </si>
  <si>
    <t>Tire Deflection Device</t>
  </si>
  <si>
    <t>Stop Stick</t>
  </si>
  <si>
    <t>Wearable Safety Light</t>
  </si>
  <si>
    <t>Guardian Angel</t>
  </si>
  <si>
    <t>Liberty HS TRACTION Sponsorship</t>
  </si>
  <si>
    <t>$15 each</t>
  </si>
  <si>
    <t>Lunch &amp; Bottle Water</t>
  </si>
  <si>
    <t>Notre Dame HS TRACTION Sponsorship</t>
  </si>
  <si>
    <t>Lesterville HS HS TRACTION Sponsorship</t>
  </si>
  <si>
    <t>Black River Coliseum</t>
  </si>
  <si>
    <t>3 Year Advertisement</t>
  </si>
  <si>
    <t>Rugs</t>
  </si>
  <si>
    <t>BUPD Rugs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</si>
</sst>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[$$-409]* #,##0.00_);_([$$-409]* \(#,##0.00\);_([$$-409]* &quot;-&quot;??_);_(@_)"/>
    <numFmt numFmtId="166" formatCode="&quot;$&quot;#,##0.00"/>
    <numFmt numFmtId="167" formatCode="_(&quot;$&quot;* #,##0.00_);_(&quot;$&quot;* \(#,##0.00\);_(&quot;$&quot;* &quot;-&quot;_);_(@_)"/>
    <numFmt numFmtId="168" formatCode="[$$-409]#,##0.00_);\([$$-409]#,##0.00\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6"/>
      <name val="Calibri"/>
      <family val="2"/>
    </font>
    <font>
      <u/>
      <sz val="11"/>
      <name val="Calibri"/>
      <family val="2"/>
      <scheme val="minor"/>
    </font>
    <font>
      <sz val="11"/>
      <color theme="4" tint="0.3999755851924192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21252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4">
    <xf numFmtId="0" fontId="0" fillId="0" borderId="0" xfId="0"/>
    <xf numFmtId="0" fontId="0" fillId="0" borderId="0" xfId="0" applyAlignment="1">
      <alignment horizontal="center"/>
    </xf>
    <xf numFmtId="44" fontId="0" fillId="0" borderId="0" xfId="0" applyNumberFormat="1" applyAlignment="1">
      <alignment horizontal="left"/>
    </xf>
    <xf numFmtId="44" fontId="0" fillId="0" borderId="0" xfId="1" applyFont="1" applyAlignment="1">
      <alignment horizontal="left"/>
    </xf>
    <xf numFmtId="44" fontId="0" fillId="0" borderId="0" xfId="1" applyFont="1" applyAlignment="1">
      <alignment vertical="center"/>
    </xf>
    <xf numFmtId="0" fontId="0" fillId="0" borderId="0" xfId="0" applyAlignment="1">
      <alignment vertical="center"/>
    </xf>
    <xf numFmtId="165" fontId="5" fillId="0" borderId="0" xfId="0" applyNumberFormat="1" applyFont="1" applyAlignment="1">
      <alignment horizontal="center"/>
    </xf>
    <xf numFmtId="166" fontId="0" fillId="0" borderId="0" xfId="0" applyNumberFormat="1" applyFont="1" applyBorder="1" applyAlignment="1">
      <alignment horizontal="left"/>
    </xf>
    <xf numFmtId="0" fontId="0" fillId="0" borderId="0" xfId="0" applyFont="1"/>
    <xf numFmtId="44" fontId="0" fillId="0" borderId="0" xfId="0" applyNumberFormat="1" applyFont="1" applyAlignment="1">
      <alignment horizontal="left"/>
    </xf>
    <xf numFmtId="165" fontId="0" fillId="0" borderId="0" xfId="1" applyNumberFormat="1" applyFont="1" applyBorder="1" applyAlignment="1" applyProtection="1">
      <alignment horizontal="right"/>
      <protection locked="0"/>
    </xf>
    <xf numFmtId="43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7" fillId="0" borderId="0" xfId="0" applyFont="1"/>
    <xf numFmtId="166" fontId="7" fillId="0" borderId="0" xfId="0" applyNumberFormat="1" applyFont="1" applyAlignment="1">
      <alignment horizontal="right"/>
    </xf>
    <xf numFmtId="0" fontId="10" fillId="0" borderId="0" xfId="0" applyFont="1" applyProtection="1">
      <protection locked="0"/>
    </xf>
    <xf numFmtId="0" fontId="7" fillId="0" borderId="0" xfId="0" applyFont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6" xfId="0" applyFont="1" applyFill="1" applyBorder="1"/>
    <xf numFmtId="0" fontId="0" fillId="0" borderId="6" xfId="0" applyFont="1" applyFill="1" applyBorder="1"/>
    <xf numFmtId="0" fontId="7" fillId="0" borderId="7" xfId="0" applyFont="1" applyFill="1" applyBorder="1"/>
    <xf numFmtId="165" fontId="4" fillId="0" borderId="0" xfId="0" applyNumberFormat="1" applyFont="1" applyFill="1" applyAlignment="1">
      <alignment horizontal="right" vertical="center"/>
    </xf>
    <xf numFmtId="0" fontId="3" fillId="2" borderId="0" xfId="0" applyNumberFormat="1" applyFont="1" applyFill="1" applyAlignment="1">
      <alignment horizontal="left" vertical="center"/>
    </xf>
    <xf numFmtId="166" fontId="0" fillId="0" borderId="0" xfId="0" applyNumberFormat="1" applyFont="1"/>
    <xf numFmtId="0" fontId="0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/>
    </xf>
    <xf numFmtId="0" fontId="0" fillId="0" borderId="0" xfId="0" applyNumberFormat="1" applyFont="1" applyBorder="1" applyAlignment="1">
      <alignment wrapText="1"/>
    </xf>
    <xf numFmtId="0" fontId="7" fillId="0" borderId="0" xfId="1" applyNumberFormat="1" applyFont="1" applyAlignment="1" applyProtection="1">
      <alignment horizontal="left"/>
      <protection locked="0"/>
    </xf>
    <xf numFmtId="0" fontId="7" fillId="0" borderId="0" xfId="1" applyNumberFormat="1" applyFont="1" applyAlignment="1">
      <alignment horizontal="left"/>
    </xf>
    <xf numFmtId="0" fontId="0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vertical="center" wrapText="1"/>
    </xf>
    <xf numFmtId="0" fontId="7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Border="1" applyAlignment="1">
      <alignment vertical="center"/>
    </xf>
    <xf numFmtId="0" fontId="0" fillId="0" borderId="0" xfId="0" applyNumberFormat="1" applyFont="1" applyAlignment="1">
      <alignment vertical="top"/>
    </xf>
    <xf numFmtId="0" fontId="7" fillId="0" borderId="0" xfId="0" applyNumberFormat="1" applyFont="1" applyAlignment="1" applyProtection="1">
      <alignment horizontal="left"/>
      <protection locked="0"/>
    </xf>
    <xf numFmtId="0" fontId="0" fillId="0" borderId="0" xfId="0" applyNumberFormat="1" applyFont="1" applyAlignment="1" applyProtection="1">
      <alignment horizontal="left"/>
      <protection locked="0"/>
    </xf>
    <xf numFmtId="0" fontId="8" fillId="0" borderId="0" xfId="0" applyNumberFormat="1" applyFont="1" applyAlignment="1">
      <alignment horizontal="left"/>
    </xf>
    <xf numFmtId="0" fontId="0" fillId="0" borderId="0" xfId="1" applyNumberFormat="1" applyFont="1" applyAlignment="1">
      <alignment horizontal="left"/>
    </xf>
    <xf numFmtId="0" fontId="0" fillId="0" borderId="0" xfId="0" applyNumberFormat="1" applyFont="1" applyBorder="1" applyAlignment="1" applyProtection="1">
      <alignment vertical="center"/>
      <protection locked="0"/>
    </xf>
    <xf numFmtId="166" fontId="7" fillId="0" borderId="0" xfId="0" applyNumberFormat="1" applyFont="1" applyAlignment="1" applyProtection="1">
      <alignment horizontal="right"/>
      <protection locked="0"/>
    </xf>
    <xf numFmtId="166" fontId="7" fillId="0" borderId="0" xfId="0" applyNumberFormat="1" applyFont="1" applyBorder="1" applyAlignment="1" applyProtection="1">
      <alignment horizontal="right"/>
      <protection locked="0"/>
    </xf>
    <xf numFmtId="166" fontId="7" fillId="2" borderId="0" xfId="1" applyNumberFormat="1" applyFont="1" applyFill="1" applyBorder="1" applyAlignment="1">
      <alignment horizontal="right"/>
    </xf>
    <xf numFmtId="166" fontId="0" fillId="0" borderId="0" xfId="1" applyNumberFormat="1" applyFont="1" applyBorder="1" applyAlignment="1">
      <alignment horizontal="right"/>
    </xf>
    <xf numFmtId="166" fontId="7" fillId="0" borderId="0" xfId="1" applyNumberFormat="1" applyFont="1" applyBorder="1" applyAlignment="1">
      <alignment horizontal="right"/>
    </xf>
    <xf numFmtId="166" fontId="8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center"/>
    </xf>
    <xf numFmtId="166" fontId="7" fillId="0" borderId="0" xfId="0" applyNumberFormat="1" applyFont="1" applyBorder="1" applyAlignment="1">
      <alignment horizontal="right"/>
    </xf>
    <xf numFmtId="166" fontId="7" fillId="2" borderId="0" xfId="0" applyNumberFormat="1" applyFont="1" applyFill="1" applyBorder="1" applyAlignment="1">
      <alignment horizontal="right"/>
    </xf>
    <xf numFmtId="166" fontId="8" fillId="0" borderId="0" xfId="0" applyNumberFormat="1" applyFont="1" applyAlignment="1" applyProtection="1">
      <alignment horizontal="right"/>
    </xf>
    <xf numFmtId="166" fontId="8" fillId="0" borderId="0" xfId="0" applyNumberFormat="1" applyFont="1" applyAlignment="1" applyProtection="1">
      <alignment horizontal="right"/>
      <protection locked="0"/>
    </xf>
    <xf numFmtId="166" fontId="8" fillId="0" borderId="0" xfId="1" applyNumberFormat="1" applyFont="1" applyBorder="1" applyAlignment="1">
      <alignment horizontal="right"/>
    </xf>
    <xf numFmtId="166" fontId="7" fillId="2" borderId="0" xfId="0" applyNumberFormat="1" applyFont="1" applyFill="1" applyAlignment="1" applyProtection="1">
      <alignment horizontal="right"/>
      <protection locked="0"/>
    </xf>
    <xf numFmtId="0" fontId="0" fillId="0" borderId="0" xfId="0" applyAlignment="1">
      <alignment horizontal="left"/>
    </xf>
    <xf numFmtId="166" fontId="0" fillId="0" borderId="0" xfId="0" applyNumberFormat="1" applyFont="1" applyAlignment="1" applyProtection="1">
      <alignment horizontal="left"/>
      <protection locked="0"/>
    </xf>
    <xf numFmtId="166" fontId="0" fillId="0" borderId="0" xfId="0" applyNumberFormat="1" applyAlignment="1">
      <alignment horizontal="left"/>
    </xf>
    <xf numFmtId="164" fontId="1" fillId="2" borderId="0" xfId="1" applyNumberFormat="1" applyFill="1" applyAlignment="1">
      <alignment horizontal="left"/>
    </xf>
    <xf numFmtId="165" fontId="8" fillId="0" borderId="0" xfId="0" applyNumberFormat="1" applyFont="1" applyAlignment="1">
      <alignment horizontal="center"/>
    </xf>
    <xf numFmtId="44" fontId="8" fillId="0" borderId="0" xfId="0" applyNumberFormat="1" applyFont="1" applyAlignment="1">
      <alignment horizontal="left"/>
    </xf>
    <xf numFmtId="165" fontId="0" fillId="0" borderId="10" xfId="1" applyNumberFormat="1" applyFont="1" applyFill="1" applyBorder="1" applyAlignment="1">
      <alignment horizontal="left"/>
    </xf>
    <xf numFmtId="165" fontId="7" fillId="0" borderId="10" xfId="0" applyNumberFormat="1" applyFont="1" applyFill="1" applyBorder="1" applyAlignment="1">
      <alignment horizontal="left"/>
    </xf>
    <xf numFmtId="165" fontId="7" fillId="0" borderId="8" xfId="0" applyNumberFormat="1" applyFont="1" applyFill="1" applyBorder="1" applyAlignment="1">
      <alignment horizontal="left"/>
    </xf>
    <xf numFmtId="165" fontId="7" fillId="0" borderId="10" xfId="0" applyNumberFormat="1" applyFont="1" applyFill="1" applyBorder="1" applyAlignment="1">
      <alignment horizontal="left" vertical="center"/>
    </xf>
    <xf numFmtId="165" fontId="0" fillId="0" borderId="18" xfId="1" applyNumberFormat="1" applyFont="1" applyFill="1" applyBorder="1" applyAlignment="1">
      <alignment horizontal="left"/>
    </xf>
    <xf numFmtId="0" fontId="7" fillId="0" borderId="6" xfId="0" applyFont="1" applyFill="1" applyBorder="1" applyAlignment="1">
      <alignment horizontal="right"/>
    </xf>
    <xf numFmtId="165" fontId="7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 applyNumberFormat="1" applyFont="1" applyFill="1" applyAlignment="1">
      <alignment horizontal="left"/>
    </xf>
    <xf numFmtId="0" fontId="0" fillId="0" borderId="6" xfId="0" applyFont="1" applyFill="1" applyBorder="1" applyAlignment="1">
      <alignment horizontal="left"/>
    </xf>
    <xf numFmtId="166" fontId="0" fillId="0" borderId="6" xfId="0" applyNumberFormat="1" applyFont="1" applyFill="1" applyBorder="1" applyAlignment="1">
      <alignment horizontal="left"/>
    </xf>
    <xf numFmtId="44" fontId="0" fillId="0" borderId="6" xfId="0" applyNumberFormat="1" applyFont="1" applyFill="1" applyBorder="1"/>
    <xf numFmtId="44" fontId="0" fillId="0" borderId="7" xfId="1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166" fontId="7" fillId="0" borderId="6" xfId="0" applyNumberFormat="1" applyFont="1" applyFill="1" applyBorder="1" applyAlignment="1">
      <alignment horizontal="left"/>
    </xf>
    <xf numFmtId="6" fontId="7" fillId="0" borderId="6" xfId="1" applyNumberFormat="1" applyFont="1" applyFill="1" applyBorder="1" applyAlignment="1">
      <alignment horizontal="center"/>
    </xf>
    <xf numFmtId="166" fontId="7" fillId="0" borderId="0" xfId="0" applyNumberFormat="1" applyFont="1" applyFill="1" applyAlignment="1" applyProtection="1">
      <alignment horizontal="right"/>
      <protection locked="0"/>
    </xf>
    <xf numFmtId="0" fontId="7" fillId="0" borderId="0" xfId="0" applyFont="1" applyFill="1"/>
    <xf numFmtId="8" fontId="0" fillId="0" borderId="0" xfId="0" applyNumberFormat="1" applyFont="1" applyAlignment="1">
      <alignment horizontal="left"/>
    </xf>
    <xf numFmtId="166" fontId="0" fillId="0" borderId="6" xfId="0" applyNumberFormat="1" applyFont="1" applyFill="1" applyBorder="1" applyAlignment="1">
      <alignment horizontal="left" vertical="center"/>
    </xf>
    <xf numFmtId="44" fontId="0" fillId="0" borderId="6" xfId="1" applyFont="1" applyFill="1" applyBorder="1"/>
    <xf numFmtId="167" fontId="0" fillId="0" borderId="7" xfId="1" applyNumberFormat="1" applyFont="1" applyFill="1" applyBorder="1" applyAlignment="1">
      <alignment horizontal="right" vertical="center"/>
    </xf>
    <xf numFmtId="166" fontId="0" fillId="0" borderId="0" xfId="1" applyNumberFormat="1" applyFont="1" applyFill="1" applyBorder="1" applyAlignment="1">
      <alignment horizontal="right"/>
    </xf>
    <xf numFmtId="49" fontId="0" fillId="0" borderId="0" xfId="0" applyNumberFormat="1" applyFont="1" applyFill="1" applyAlignment="1">
      <alignment horizontal="left"/>
    </xf>
    <xf numFmtId="165" fontId="8" fillId="0" borderId="10" xfId="0" applyNumberFormat="1" applyFont="1" applyFill="1" applyBorder="1" applyAlignment="1">
      <alignment horizontal="left"/>
    </xf>
    <xf numFmtId="165" fontId="0" fillId="0" borderId="10" xfId="1" applyNumberFormat="1" applyFont="1" applyFill="1" applyBorder="1" applyAlignment="1">
      <alignment horizontal="right"/>
    </xf>
    <xf numFmtId="0" fontId="7" fillId="0" borderId="17" xfId="0" applyFont="1" applyFill="1" applyBorder="1"/>
    <xf numFmtId="165" fontId="7" fillId="0" borderId="10" xfId="1" applyNumberFormat="1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7" fillId="0" borderId="19" xfId="0" applyNumberFormat="1" applyFont="1" applyFill="1" applyBorder="1" applyAlignment="1">
      <alignment horizontal="left"/>
    </xf>
    <xf numFmtId="165" fontId="7" fillId="0" borderId="32" xfId="0" applyNumberFormat="1" applyFont="1" applyFill="1" applyBorder="1" applyAlignment="1">
      <alignment horizontal="left"/>
    </xf>
    <xf numFmtId="165" fontId="7" fillId="0" borderId="33" xfId="0" applyNumberFormat="1" applyFont="1" applyFill="1" applyBorder="1" applyAlignment="1">
      <alignment horizontal="left"/>
    </xf>
    <xf numFmtId="166" fontId="7" fillId="0" borderId="0" xfId="0" applyNumberFormat="1" applyFont="1" applyBorder="1" applyAlignment="1">
      <alignment horizontal="right" vertical="center"/>
    </xf>
    <xf numFmtId="165" fontId="8" fillId="0" borderId="18" xfId="0" applyNumberFormat="1" applyFont="1" applyFill="1" applyBorder="1" applyAlignment="1" applyProtection="1">
      <alignment horizontal="left"/>
    </xf>
    <xf numFmtId="166" fontId="0" fillId="0" borderId="13" xfId="1" applyNumberFormat="1" applyFont="1" applyFill="1" applyBorder="1" applyAlignment="1">
      <alignment horizontal="left"/>
    </xf>
    <xf numFmtId="166" fontId="0" fillId="0" borderId="12" xfId="1" applyNumberFormat="1" applyFont="1" applyFill="1" applyBorder="1" applyAlignment="1">
      <alignment horizontal="left"/>
    </xf>
    <xf numFmtId="166" fontId="12" fillId="0" borderId="12" xfId="1" applyNumberFormat="1" applyFont="1" applyFill="1" applyBorder="1" applyAlignment="1">
      <alignment horizontal="left"/>
    </xf>
    <xf numFmtId="166" fontId="8" fillId="0" borderId="0" xfId="0" applyNumberFormat="1" applyFont="1" applyBorder="1" applyAlignment="1" applyProtection="1">
      <alignment horizontal="right"/>
    </xf>
    <xf numFmtId="7" fontId="12" fillId="2" borderId="0" xfId="1" applyNumberFormat="1" applyFont="1" applyFill="1" applyBorder="1" applyAlignment="1">
      <alignment horizontal="left"/>
    </xf>
    <xf numFmtId="166" fontId="12" fillId="0" borderId="22" xfId="1" applyNumberFormat="1" applyFont="1" applyFill="1" applyBorder="1" applyAlignment="1" applyProtection="1">
      <alignment horizontal="left"/>
      <protection locked="0"/>
    </xf>
    <xf numFmtId="166" fontId="8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0" fillId="0" borderId="0" xfId="0" applyFill="1"/>
    <xf numFmtId="0" fontId="12" fillId="0" borderId="2" xfId="0" applyFont="1" applyFill="1" applyBorder="1" applyAlignment="1">
      <alignment horizontal="center"/>
    </xf>
    <xf numFmtId="166" fontId="12" fillId="0" borderId="2" xfId="0" applyNumberFormat="1" applyFont="1" applyFill="1" applyBorder="1" applyAlignment="1">
      <alignment horizontal="center"/>
    </xf>
    <xf numFmtId="0" fontId="0" fillId="0" borderId="2" xfId="0" applyFill="1" applyBorder="1" applyAlignment="1">
      <alignment vertical="center"/>
    </xf>
    <xf numFmtId="164" fontId="8" fillId="0" borderId="2" xfId="1" applyNumberFormat="1" applyFont="1" applyFill="1" applyBorder="1" applyAlignment="1">
      <alignment horizontal="center"/>
    </xf>
    <xf numFmtId="165" fontId="8" fillId="0" borderId="3" xfId="0" applyNumberFormat="1" applyFont="1" applyFill="1" applyBorder="1" applyAlignment="1">
      <alignment horizontal="center"/>
    </xf>
    <xf numFmtId="0" fontId="0" fillId="0" borderId="23" xfId="0" applyFont="1" applyFill="1" applyBorder="1"/>
    <xf numFmtId="166" fontId="0" fillId="0" borderId="14" xfId="1" applyNumberFormat="1" applyFont="1" applyFill="1" applyBorder="1" applyAlignment="1">
      <alignment horizontal="left"/>
    </xf>
    <xf numFmtId="0" fontId="6" fillId="0" borderId="20" xfId="0" applyFont="1" applyFill="1" applyBorder="1"/>
    <xf numFmtId="0" fontId="6" fillId="0" borderId="20" xfId="0" applyFont="1" applyFill="1" applyBorder="1" applyAlignment="1">
      <alignment horizontal="left"/>
    </xf>
    <xf numFmtId="166" fontId="0" fillId="0" borderId="20" xfId="0" applyNumberFormat="1" applyFont="1" applyFill="1" applyBorder="1" applyAlignment="1">
      <alignment horizontal="left" vertical="center"/>
    </xf>
    <xf numFmtId="44" fontId="0" fillId="0" borderId="20" xfId="1" applyFont="1" applyFill="1" applyBorder="1"/>
    <xf numFmtId="165" fontId="0" fillId="0" borderId="20" xfId="0" applyNumberFormat="1" applyFont="1" applyFill="1" applyBorder="1" applyAlignment="1">
      <alignment horizontal="right" vertical="center"/>
    </xf>
    <xf numFmtId="166" fontId="0" fillId="0" borderId="20" xfId="1" applyNumberFormat="1" applyFont="1" applyFill="1" applyBorder="1" applyAlignment="1">
      <alignment horizontal="left"/>
    </xf>
    <xf numFmtId="165" fontId="0" fillId="0" borderId="33" xfId="1" applyNumberFormat="1" applyFont="1" applyFill="1" applyBorder="1" applyAlignment="1" applyProtection="1">
      <alignment horizontal="left"/>
      <protection locked="0"/>
    </xf>
    <xf numFmtId="165" fontId="0" fillId="0" borderId="6" xfId="0" applyNumberFormat="1" applyFont="1" applyFill="1" applyBorder="1" applyAlignment="1">
      <alignment horizontal="center"/>
    </xf>
    <xf numFmtId="166" fontId="0" fillId="0" borderId="6" xfId="1" applyNumberFormat="1" applyFont="1" applyFill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166" fontId="7" fillId="0" borderId="6" xfId="0" applyNumberFormat="1" applyFont="1" applyFill="1" applyBorder="1" applyAlignment="1">
      <alignment horizontal="left" vertical="center"/>
    </xf>
    <xf numFmtId="44" fontId="7" fillId="0" borderId="6" xfId="1" applyFont="1" applyFill="1" applyBorder="1"/>
    <xf numFmtId="165" fontId="7" fillId="0" borderId="7" xfId="1" applyNumberFormat="1" applyFont="1" applyFill="1" applyBorder="1" applyAlignment="1">
      <alignment horizontal="right" vertical="center"/>
    </xf>
    <xf numFmtId="166" fontId="7" fillId="0" borderId="6" xfId="1" applyNumberFormat="1" applyFont="1" applyFill="1" applyBorder="1" applyAlignment="1">
      <alignment horizontal="left"/>
    </xf>
    <xf numFmtId="165" fontId="0" fillId="0" borderId="7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/>
    <xf numFmtId="167" fontId="7" fillId="0" borderId="6" xfId="1" applyNumberFormat="1" applyFont="1" applyFill="1" applyBorder="1" applyAlignment="1">
      <alignment horizontal="right" vertical="center"/>
    </xf>
    <xf numFmtId="167" fontId="0" fillId="0" borderId="6" xfId="1" applyNumberFormat="1" applyFont="1" applyFill="1" applyBorder="1" applyAlignment="1">
      <alignment horizontal="right" vertical="center"/>
    </xf>
    <xf numFmtId="164" fontId="0" fillId="0" borderId="6" xfId="1" applyNumberFormat="1" applyFont="1" applyFill="1" applyBorder="1" applyAlignment="1">
      <alignment horizontal="right" vertical="center"/>
    </xf>
    <xf numFmtId="166" fontId="0" fillId="0" borderId="7" xfId="1" applyNumberFormat="1" applyFont="1" applyFill="1" applyBorder="1" applyAlignment="1">
      <alignment horizontal="left"/>
    </xf>
    <xf numFmtId="164" fontId="0" fillId="0" borderId="6" xfId="1" applyNumberFormat="1" applyFont="1" applyFill="1" applyBorder="1" applyAlignment="1">
      <alignment vertical="center"/>
    </xf>
    <xf numFmtId="166" fontId="8" fillId="0" borderId="6" xfId="1" applyNumberFormat="1" applyFont="1" applyFill="1" applyBorder="1" applyAlignment="1">
      <alignment horizontal="left"/>
    </xf>
    <xf numFmtId="0" fontId="7" fillId="0" borderId="13" xfId="0" applyFont="1" applyFill="1" applyBorder="1"/>
    <xf numFmtId="0" fontId="7" fillId="0" borderId="13" xfId="0" applyFont="1" applyFill="1" applyBorder="1" applyAlignment="1">
      <alignment horizontal="left"/>
    </xf>
    <xf numFmtId="166" fontId="0" fillId="0" borderId="13" xfId="0" applyNumberFormat="1" applyFont="1" applyFill="1" applyBorder="1" applyAlignment="1">
      <alignment horizontal="left" vertical="center"/>
    </xf>
    <xf numFmtId="44" fontId="0" fillId="0" borderId="13" xfId="1" applyFont="1" applyFill="1" applyBorder="1"/>
    <xf numFmtId="167" fontId="0" fillId="0" borderId="13" xfId="1" applyNumberFormat="1" applyFont="1" applyFill="1" applyBorder="1" applyAlignment="1">
      <alignment horizontal="right" vertical="center"/>
    </xf>
    <xf numFmtId="0" fontId="0" fillId="0" borderId="5" xfId="0" applyFont="1" applyFill="1" applyBorder="1"/>
    <xf numFmtId="0" fontId="0" fillId="0" borderId="5" xfId="0" applyFont="1" applyFill="1" applyBorder="1" applyAlignment="1">
      <alignment horizontal="left"/>
    </xf>
    <xf numFmtId="166" fontId="0" fillId="0" borderId="5" xfId="0" applyNumberFormat="1" applyFont="1" applyFill="1" applyBorder="1" applyAlignment="1">
      <alignment horizontal="left" vertical="center"/>
    </xf>
    <xf numFmtId="44" fontId="0" fillId="0" borderId="5" xfId="1" applyFont="1" applyFill="1" applyBorder="1"/>
    <xf numFmtId="42" fontId="0" fillId="0" borderId="5" xfId="0" applyNumberFormat="1" applyFont="1" applyFill="1" applyBorder="1" applyAlignment="1">
      <alignment horizontal="center" vertical="center"/>
    </xf>
    <xf numFmtId="0" fontId="7" fillId="0" borderId="20" xfId="0" applyFont="1" applyFill="1" applyBorder="1"/>
    <xf numFmtId="0" fontId="7" fillId="0" borderId="20" xfId="0" applyFont="1" applyFill="1" applyBorder="1" applyAlignment="1">
      <alignment horizontal="left"/>
    </xf>
    <xf numFmtId="164" fontId="0" fillId="0" borderId="20" xfId="1" applyNumberFormat="1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left" vertical="center"/>
    </xf>
    <xf numFmtId="44" fontId="7" fillId="0" borderId="7" xfId="1" applyFont="1" applyFill="1" applyBorder="1"/>
    <xf numFmtId="164" fontId="7" fillId="0" borderId="7" xfId="1" applyNumberFormat="1" applyFont="1" applyFill="1" applyBorder="1" applyAlignment="1">
      <alignment horizontal="center" vertical="center"/>
    </xf>
    <xf numFmtId="166" fontId="7" fillId="0" borderId="7" xfId="1" applyNumberFormat="1" applyFont="1" applyFill="1" applyBorder="1" applyAlignment="1">
      <alignment horizontal="left"/>
    </xf>
    <xf numFmtId="166" fontId="0" fillId="0" borderId="7" xfId="0" applyNumberFormat="1" applyFont="1" applyFill="1" applyBorder="1" applyAlignment="1">
      <alignment horizontal="left" vertical="center"/>
    </xf>
    <xf numFmtId="44" fontId="0" fillId="0" borderId="7" xfId="1" applyFont="1" applyFill="1" applyBorder="1"/>
    <xf numFmtId="164" fontId="0" fillId="0" borderId="7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right" vertical="center"/>
    </xf>
    <xf numFmtId="164" fontId="0" fillId="0" borderId="7" xfId="1" applyNumberFormat="1" applyFont="1" applyFill="1" applyBorder="1" applyAlignment="1">
      <alignment horizontal="right" vertical="center"/>
    </xf>
    <xf numFmtId="0" fontId="0" fillId="0" borderId="12" xfId="0" applyFont="1" applyFill="1" applyBorder="1"/>
    <xf numFmtId="0" fontId="0" fillId="0" borderId="12" xfId="0" applyFont="1" applyFill="1" applyBorder="1" applyAlignment="1">
      <alignment horizontal="left"/>
    </xf>
    <xf numFmtId="166" fontId="0" fillId="0" borderId="12" xfId="0" applyNumberFormat="1" applyFont="1" applyFill="1" applyBorder="1" applyAlignment="1">
      <alignment horizontal="left" vertical="center"/>
    </xf>
    <xf numFmtId="44" fontId="0" fillId="0" borderId="12" xfId="1" applyFont="1" applyFill="1" applyBorder="1"/>
    <xf numFmtId="164" fontId="0" fillId="0" borderId="12" xfId="1" applyNumberFormat="1" applyFont="1" applyFill="1" applyBorder="1" applyAlignment="1">
      <alignment vertical="center"/>
    </xf>
    <xf numFmtId="165" fontId="7" fillId="0" borderId="18" xfId="0" applyNumberFormat="1" applyFont="1" applyFill="1" applyBorder="1" applyAlignment="1">
      <alignment horizontal="left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left"/>
    </xf>
    <xf numFmtId="166" fontId="0" fillId="0" borderId="2" xfId="0" applyNumberFormat="1" applyFont="1" applyFill="1" applyBorder="1" applyAlignment="1">
      <alignment horizontal="left"/>
    </xf>
    <xf numFmtId="44" fontId="0" fillId="0" borderId="2" xfId="1" applyFont="1" applyFill="1" applyBorder="1"/>
    <xf numFmtId="0" fontId="0" fillId="0" borderId="2" xfId="0" applyFont="1" applyFill="1" applyBorder="1" applyAlignment="1">
      <alignment horizontal="center" vertical="center"/>
    </xf>
    <xf numFmtId="166" fontId="0" fillId="0" borderId="2" xfId="1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horizontal="left"/>
    </xf>
    <xf numFmtId="0" fontId="0" fillId="0" borderId="7" xfId="0" applyFont="1" applyFill="1" applyBorder="1"/>
    <xf numFmtId="166" fontId="0" fillId="0" borderId="7" xfId="0" applyNumberFormat="1" applyFont="1" applyFill="1" applyBorder="1" applyAlignment="1">
      <alignment horizontal="left"/>
    </xf>
    <xf numFmtId="44" fontId="8" fillId="0" borderId="7" xfId="1" applyFont="1" applyFill="1" applyBorder="1" applyAlignment="1">
      <alignment horizontal="center" vertical="center"/>
    </xf>
    <xf numFmtId="6" fontId="0" fillId="0" borderId="6" xfId="1" applyNumberFormat="1" applyFont="1" applyFill="1" applyBorder="1"/>
    <xf numFmtId="44" fontId="11" fillId="0" borderId="6" xfId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left"/>
    </xf>
    <xf numFmtId="44" fontId="11" fillId="0" borderId="6" xfId="1" applyFont="1" applyFill="1" applyBorder="1" applyAlignment="1">
      <alignment horizontal="right" vertical="center"/>
    </xf>
    <xf numFmtId="166" fontId="7" fillId="0" borderId="7" xfId="0" applyNumberFormat="1" applyFont="1" applyFill="1" applyBorder="1" applyAlignment="1">
      <alignment horizontal="left"/>
    </xf>
    <xf numFmtId="166" fontId="7" fillId="0" borderId="11" xfId="0" applyNumberFormat="1" applyFont="1" applyFill="1" applyBorder="1" applyAlignment="1">
      <alignment horizontal="left"/>
    </xf>
    <xf numFmtId="44" fontId="7" fillId="0" borderId="6" xfId="0" applyNumberFormat="1" applyFont="1" applyFill="1" applyBorder="1"/>
    <xf numFmtId="44" fontId="7" fillId="0" borderId="7" xfId="1" applyFont="1" applyFill="1" applyBorder="1" applyAlignment="1">
      <alignment horizontal="center" vertical="center"/>
    </xf>
    <xf numFmtId="44" fontId="0" fillId="0" borderId="6" xfId="1" applyFont="1" applyFill="1" applyBorder="1" applyAlignment="1">
      <alignment horizontal="center" vertical="center"/>
    </xf>
    <xf numFmtId="0" fontId="0" fillId="0" borderId="10" xfId="0" applyFont="1" applyFill="1" applyBorder="1"/>
    <xf numFmtId="44" fontId="0" fillId="0" borderId="6" xfId="1" applyFont="1" applyFill="1" applyBorder="1" applyAlignment="1">
      <alignment horizontal="right" vertical="center"/>
    </xf>
    <xf numFmtId="165" fontId="12" fillId="0" borderId="10" xfId="0" applyNumberFormat="1" applyFont="1" applyFill="1" applyBorder="1"/>
    <xf numFmtId="0" fontId="0" fillId="0" borderId="17" xfId="0" applyFont="1" applyFill="1" applyBorder="1" applyAlignment="1">
      <alignment horizontal="left"/>
    </xf>
    <xf numFmtId="166" fontId="0" fillId="0" borderId="17" xfId="0" applyNumberFormat="1" applyFont="1" applyFill="1" applyBorder="1" applyAlignment="1">
      <alignment horizontal="left"/>
    </xf>
    <xf numFmtId="44" fontId="0" fillId="0" borderId="17" xfId="1" applyFont="1" applyFill="1" applyBorder="1"/>
    <xf numFmtId="44" fontId="0" fillId="0" borderId="17" xfId="1" applyFont="1" applyFill="1" applyBorder="1" applyAlignment="1">
      <alignment horizontal="right" vertical="center"/>
    </xf>
    <xf numFmtId="44" fontId="0" fillId="0" borderId="2" xfId="1" applyFont="1" applyFill="1" applyBorder="1" applyAlignment="1">
      <alignment horizontal="center"/>
    </xf>
    <xf numFmtId="0" fontId="0" fillId="0" borderId="20" xfId="0" applyFont="1" applyFill="1" applyBorder="1"/>
    <xf numFmtId="0" fontId="0" fillId="0" borderId="20" xfId="0" applyFont="1" applyFill="1" applyBorder="1" applyAlignment="1">
      <alignment horizontal="left"/>
    </xf>
    <xf numFmtId="166" fontId="0" fillId="0" borderId="20" xfId="0" applyNumberFormat="1" applyFont="1" applyFill="1" applyBorder="1" applyAlignment="1">
      <alignment horizontal="left"/>
    </xf>
    <xf numFmtId="44" fontId="0" fillId="0" borderId="20" xfId="1" applyFont="1" applyFill="1" applyBorder="1" applyAlignment="1">
      <alignment horizontal="center"/>
    </xf>
    <xf numFmtId="44" fontId="0" fillId="0" borderId="20" xfId="0" applyNumberFormat="1" applyFont="1" applyFill="1" applyBorder="1" applyAlignment="1">
      <alignment vertical="center"/>
    </xf>
    <xf numFmtId="44" fontId="0" fillId="0" borderId="6" xfId="1" applyFont="1" applyFill="1" applyBorder="1" applyAlignment="1">
      <alignment horizontal="center"/>
    </xf>
    <xf numFmtId="44" fontId="0" fillId="0" borderId="6" xfId="0" applyNumberFormat="1" applyFont="1" applyFill="1" applyBorder="1" applyAlignment="1">
      <alignment vertical="center"/>
    </xf>
    <xf numFmtId="44" fontId="0" fillId="0" borderId="6" xfId="0" applyNumberFormat="1" applyFont="1" applyFill="1" applyBorder="1" applyAlignment="1">
      <alignment horizontal="right" vertical="center"/>
    </xf>
    <xf numFmtId="44" fontId="0" fillId="0" borderId="6" xfId="1" applyFont="1" applyFill="1" applyBorder="1" applyAlignment="1">
      <alignment vertical="center"/>
    </xf>
    <xf numFmtId="44" fontId="0" fillId="0" borderId="6" xfId="1" applyFont="1" applyFill="1" applyBorder="1" applyAlignment="1"/>
    <xf numFmtId="44" fontId="0" fillId="0" borderId="16" xfId="1" applyFont="1" applyFill="1" applyBorder="1" applyAlignment="1"/>
    <xf numFmtId="6" fontId="0" fillId="0" borderId="6" xfId="1" applyNumberFormat="1" applyFont="1" applyFill="1" applyBorder="1" applyAlignment="1">
      <alignment horizontal="center"/>
    </xf>
    <xf numFmtId="14" fontId="7" fillId="0" borderId="6" xfId="0" applyNumberFormat="1" applyFont="1" applyFill="1" applyBorder="1"/>
    <xf numFmtId="0" fontId="7" fillId="0" borderId="12" xfId="0" applyFont="1" applyFill="1" applyBorder="1"/>
    <xf numFmtId="166" fontId="0" fillId="0" borderId="12" xfId="0" applyNumberFormat="1" applyFont="1" applyFill="1" applyBorder="1" applyAlignment="1">
      <alignment horizontal="left"/>
    </xf>
    <xf numFmtId="44" fontId="0" fillId="0" borderId="12" xfId="1" applyFont="1" applyFill="1" applyBorder="1" applyAlignment="1">
      <alignment horizontal="center"/>
    </xf>
    <xf numFmtId="8" fontId="0" fillId="0" borderId="6" xfId="0" applyNumberFormat="1" applyFont="1" applyFill="1" applyBorder="1" applyAlignment="1">
      <alignment horizontal="left"/>
    </xf>
    <xf numFmtId="165" fontId="8" fillId="0" borderId="18" xfId="0" applyNumberFormat="1" applyFont="1" applyFill="1" applyBorder="1" applyAlignment="1" applyProtection="1">
      <alignment horizontal="left"/>
      <protection locked="0"/>
    </xf>
    <xf numFmtId="166" fontId="0" fillId="0" borderId="37" xfId="0" applyNumberFormat="1" applyFont="1" applyFill="1" applyBorder="1" applyAlignment="1">
      <alignment horizontal="left"/>
    </xf>
    <xf numFmtId="8" fontId="0" fillId="0" borderId="0" xfId="0" applyNumberFormat="1" applyFont="1" applyFill="1" applyBorder="1"/>
    <xf numFmtId="166" fontId="0" fillId="0" borderId="16" xfId="0" applyNumberFormat="1" applyFont="1" applyFill="1" applyBorder="1" applyAlignment="1">
      <alignment horizontal="left"/>
    </xf>
    <xf numFmtId="0" fontId="0" fillId="0" borderId="14" xfId="0" applyFont="1" applyFill="1" applyBorder="1"/>
    <xf numFmtId="0" fontId="7" fillId="0" borderId="14" xfId="0" applyFont="1" applyFill="1" applyBorder="1" applyAlignment="1">
      <alignment horizontal="left"/>
    </xf>
    <xf numFmtId="166" fontId="0" fillId="0" borderId="13" xfId="0" applyNumberFormat="1" applyFont="1" applyFill="1" applyBorder="1" applyAlignment="1">
      <alignment horizontal="left"/>
    </xf>
    <xf numFmtId="44" fontId="0" fillId="0" borderId="13" xfId="1" applyFont="1" applyFill="1" applyBorder="1" applyAlignment="1">
      <alignment horizontal="center"/>
    </xf>
    <xf numFmtId="44" fontId="0" fillId="0" borderId="13" xfId="1" applyFont="1" applyFill="1" applyBorder="1" applyAlignment="1">
      <alignment horizontal="right" vertical="center"/>
    </xf>
    <xf numFmtId="0" fontId="0" fillId="0" borderId="35" xfId="0" applyFont="1" applyFill="1" applyBorder="1"/>
    <xf numFmtId="0" fontId="0" fillId="0" borderId="4" xfId="0" applyFont="1" applyFill="1" applyBorder="1"/>
    <xf numFmtId="166" fontId="0" fillId="0" borderId="5" xfId="0" applyNumberFormat="1" applyFont="1" applyFill="1" applyBorder="1" applyAlignment="1">
      <alignment horizontal="left"/>
    </xf>
    <xf numFmtId="0" fontId="7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166" fontId="0" fillId="0" borderId="5" xfId="1" applyNumberFormat="1" applyFont="1" applyFill="1" applyBorder="1" applyAlignment="1">
      <alignment horizontal="left"/>
    </xf>
    <xf numFmtId="165" fontId="7" fillId="0" borderId="35" xfId="0" applyNumberFormat="1" applyFont="1" applyFill="1" applyBorder="1" applyAlignment="1" applyProtection="1">
      <alignment horizontal="left"/>
      <protection locked="0"/>
    </xf>
    <xf numFmtId="3" fontId="0" fillId="0" borderId="20" xfId="0" applyNumberFormat="1" applyFont="1" applyFill="1" applyBorder="1" applyAlignment="1">
      <alignment horizontal="left"/>
    </xf>
    <xf numFmtId="166" fontId="7" fillId="0" borderId="20" xfId="0" applyNumberFormat="1" applyFont="1" applyFill="1" applyBorder="1" applyAlignment="1">
      <alignment horizontal="left"/>
    </xf>
    <xf numFmtId="0" fontId="0" fillId="0" borderId="20" xfId="0" applyFont="1" applyFill="1" applyBorder="1" applyAlignment="1">
      <alignment horizontal="center"/>
    </xf>
    <xf numFmtId="44" fontId="0" fillId="0" borderId="22" xfId="1" applyFont="1" applyFill="1" applyBorder="1" applyAlignment="1">
      <alignment vertical="center"/>
    </xf>
    <xf numFmtId="3" fontId="0" fillId="0" borderId="6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left"/>
    </xf>
    <xf numFmtId="0" fontId="7" fillId="0" borderId="6" xfId="0" applyFont="1" applyFill="1" applyBorder="1" applyAlignment="1">
      <alignment horizontal="center"/>
    </xf>
    <xf numFmtId="165" fontId="0" fillId="0" borderId="6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 applyProtection="1">
      <alignment horizontal="left"/>
      <protection locked="0"/>
    </xf>
    <xf numFmtId="0" fontId="7" fillId="0" borderId="12" xfId="0" applyFont="1" applyFill="1" applyBorder="1" applyProtection="1">
      <protection locked="0"/>
    </xf>
    <xf numFmtId="166" fontId="0" fillId="0" borderId="6" xfId="0" applyNumberFormat="1" applyFont="1" applyFill="1" applyBorder="1" applyAlignment="1" applyProtection="1">
      <alignment horizontal="left"/>
      <protection locked="0"/>
    </xf>
    <xf numFmtId="0" fontId="0" fillId="0" borderId="12" xfId="0" applyFont="1" applyFill="1" applyBorder="1" applyAlignment="1" applyProtection="1">
      <alignment horizontal="center"/>
      <protection locked="0"/>
    </xf>
    <xf numFmtId="3" fontId="0" fillId="0" borderId="12" xfId="0" applyNumberFormat="1" applyFont="1" applyFill="1" applyBorder="1" applyAlignment="1" applyProtection="1">
      <alignment horizontal="left"/>
      <protection locked="0"/>
    </xf>
    <xf numFmtId="3" fontId="7" fillId="0" borderId="12" xfId="0" applyNumberFormat="1" applyFont="1" applyFill="1" applyBorder="1" applyAlignment="1" applyProtection="1">
      <alignment horizontal="left"/>
      <protection locked="0"/>
    </xf>
    <xf numFmtId="165" fontId="0" fillId="0" borderId="12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 applyProtection="1">
      <alignment horizontal="left"/>
      <protection locked="0"/>
    </xf>
    <xf numFmtId="166" fontId="7" fillId="0" borderId="12" xfId="0" applyNumberFormat="1" applyFont="1" applyFill="1" applyBorder="1" applyAlignment="1" applyProtection="1">
      <alignment horizontal="left"/>
      <protection locked="0"/>
    </xf>
    <xf numFmtId="167" fontId="0" fillId="0" borderId="12" xfId="1" applyNumberFormat="1" applyFont="1" applyFill="1" applyBorder="1" applyAlignment="1" applyProtection="1">
      <alignment horizontal="right" vertical="center"/>
      <protection locked="0"/>
    </xf>
    <xf numFmtId="3" fontId="0" fillId="0" borderId="12" xfId="0" applyNumberFormat="1" applyFont="1" applyFill="1" applyBorder="1" applyAlignment="1">
      <alignment horizontal="left"/>
    </xf>
    <xf numFmtId="166" fontId="8" fillId="0" borderId="6" xfId="0" applyNumberFormat="1" applyFont="1" applyFill="1" applyBorder="1" applyAlignment="1" applyProtection="1">
      <alignment horizontal="left"/>
      <protection locked="0"/>
    </xf>
    <xf numFmtId="165" fontId="8" fillId="0" borderId="10" xfId="1" applyNumberFormat="1" applyFont="1" applyFill="1" applyBorder="1" applyAlignment="1">
      <alignment horizontal="left"/>
    </xf>
    <xf numFmtId="3" fontId="0" fillId="0" borderId="13" xfId="0" applyNumberFormat="1" applyFont="1" applyFill="1" applyBorder="1" applyAlignment="1">
      <alignment horizontal="left"/>
    </xf>
    <xf numFmtId="166" fontId="7" fillId="0" borderId="13" xfId="0" applyNumberFormat="1" applyFont="1" applyFill="1" applyBorder="1" applyAlignment="1" applyProtection="1">
      <alignment horizontal="left"/>
      <protection locked="0"/>
    </xf>
    <xf numFmtId="0" fontId="0" fillId="0" borderId="13" xfId="0" applyFont="1" applyFill="1" applyBorder="1" applyAlignment="1" applyProtection="1">
      <alignment horizontal="center"/>
      <protection locked="0"/>
    </xf>
    <xf numFmtId="167" fontId="0" fillId="0" borderId="13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ont="1" applyFill="1" applyBorder="1"/>
    <xf numFmtId="0" fontId="7" fillId="0" borderId="0" xfId="0" applyFont="1" applyFill="1" applyBorder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6" fontId="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center"/>
      <protection locked="0"/>
    </xf>
    <xf numFmtId="44" fontId="0" fillId="0" borderId="0" xfId="0" applyNumberFormat="1" applyFont="1" applyFill="1" applyBorder="1" applyAlignment="1">
      <alignment horizontal="center" vertical="center"/>
    </xf>
    <xf numFmtId="165" fontId="7" fillId="0" borderId="36" xfId="0" applyNumberFormat="1" applyFont="1" applyFill="1" applyBorder="1" applyAlignment="1">
      <alignment horizontal="left"/>
    </xf>
    <xf numFmtId="0" fontId="0" fillId="0" borderId="22" xfId="0" applyFont="1" applyFill="1" applyBorder="1"/>
    <xf numFmtId="0" fontId="0" fillId="0" borderId="20" xfId="0" applyFont="1" applyFill="1" applyBorder="1" applyAlignment="1" applyProtection="1">
      <alignment horizontal="left"/>
      <protection locked="0"/>
    </xf>
    <xf numFmtId="166" fontId="7" fillId="0" borderId="20" xfId="0" applyNumberFormat="1" applyFont="1" applyFill="1" applyBorder="1" applyAlignment="1" applyProtection="1">
      <alignment horizontal="left"/>
      <protection locked="0"/>
    </xf>
    <xf numFmtId="0" fontId="0" fillId="0" borderId="20" xfId="0" applyFont="1" applyFill="1" applyBorder="1" applyAlignment="1" applyProtection="1">
      <alignment horizontal="center"/>
      <protection locked="0"/>
    </xf>
    <xf numFmtId="44" fontId="0" fillId="0" borderId="20" xfId="1" applyFont="1" applyFill="1" applyBorder="1" applyAlignment="1" applyProtection="1">
      <alignment horizontal="center" vertical="center"/>
      <protection locked="0"/>
    </xf>
    <xf numFmtId="166" fontId="0" fillId="0" borderId="20" xfId="1" applyNumberFormat="1" applyFont="1" applyFill="1" applyBorder="1" applyAlignment="1" applyProtection="1">
      <alignment horizontal="left"/>
      <protection locked="0"/>
    </xf>
    <xf numFmtId="165" fontId="7" fillId="0" borderId="33" xfId="0" applyNumberFormat="1" applyFont="1" applyFill="1" applyBorder="1" applyAlignment="1" applyProtection="1">
      <alignment horizontal="left"/>
      <protection locked="0"/>
    </xf>
    <xf numFmtId="44" fontId="0" fillId="0" borderId="12" xfId="1" applyFont="1" applyFill="1" applyBorder="1" applyAlignment="1" applyProtection="1">
      <alignment horizontal="center" vertical="center"/>
      <protection locked="0"/>
    </xf>
    <xf numFmtId="166" fontId="0" fillId="0" borderId="12" xfId="1" applyNumberFormat="1" applyFont="1" applyFill="1" applyBorder="1" applyAlignment="1" applyProtection="1">
      <alignment horizontal="left"/>
      <protection locked="0"/>
    </xf>
    <xf numFmtId="0" fontId="7" fillId="0" borderId="12" xfId="0" applyFont="1" applyFill="1" applyBorder="1" applyAlignment="1" applyProtection="1">
      <alignment horizontal="center"/>
      <protection locked="0"/>
    </xf>
    <xf numFmtId="44" fontId="7" fillId="0" borderId="12" xfId="1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Protection="1">
      <protection locked="0"/>
    </xf>
    <xf numFmtId="166" fontId="12" fillId="0" borderId="6" xfId="1" applyNumberFormat="1" applyFont="1" applyFill="1" applyBorder="1" applyAlignment="1" applyProtection="1">
      <alignment horizontal="left"/>
    </xf>
    <xf numFmtId="166" fontId="0" fillId="0" borderId="13" xfId="0" applyNumberFormat="1" applyFont="1" applyFill="1" applyBorder="1" applyAlignment="1" applyProtection="1">
      <alignment horizontal="left"/>
      <protection locked="0"/>
    </xf>
    <xf numFmtId="0" fontId="0" fillId="0" borderId="13" xfId="0" applyFont="1" applyFill="1" applyBorder="1" applyAlignment="1">
      <alignment horizontal="center"/>
    </xf>
    <xf numFmtId="44" fontId="0" fillId="0" borderId="13" xfId="1" applyFont="1" applyFill="1" applyBorder="1" applyAlignment="1">
      <alignment vertical="center"/>
    </xf>
    <xf numFmtId="44" fontId="11" fillId="0" borderId="7" xfId="1" applyFont="1" applyFill="1" applyBorder="1" applyAlignment="1">
      <alignment horizontal="right" vertical="center"/>
    </xf>
    <xf numFmtId="8" fontId="7" fillId="0" borderId="10" xfId="0" applyNumberFormat="1" applyFont="1" applyFill="1" applyBorder="1"/>
    <xf numFmtId="165" fontId="7" fillId="0" borderId="18" xfId="0" applyNumberFormat="1" applyFont="1" applyFill="1" applyBorder="1" applyAlignment="1" applyProtection="1">
      <alignment horizontal="left"/>
      <protection locked="0"/>
    </xf>
    <xf numFmtId="0" fontId="14" fillId="0" borderId="0" xfId="0" applyFont="1"/>
    <xf numFmtId="166" fontId="7" fillId="0" borderId="0" xfId="0" applyNumberFormat="1" applyFont="1" applyFill="1" applyAlignment="1">
      <alignment horizontal="right"/>
    </xf>
    <xf numFmtId="0" fontId="0" fillId="0" borderId="0" xfId="1" applyNumberFormat="1" applyFont="1" applyFill="1" applyAlignment="1">
      <alignment horizontal="left"/>
    </xf>
    <xf numFmtId="0" fontId="0" fillId="0" borderId="2" xfId="0" applyFill="1" applyBorder="1" applyAlignment="1">
      <alignment horizontal="center"/>
    </xf>
    <xf numFmtId="165" fontId="8" fillId="0" borderId="0" xfId="0" applyNumberFormat="1" applyFont="1" applyFill="1" applyAlignment="1">
      <alignment horizontal="left"/>
    </xf>
    <xf numFmtId="168" fontId="4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7" fillId="0" borderId="38" xfId="0" applyFont="1" applyFill="1" applyBorder="1"/>
    <xf numFmtId="0" fontId="7" fillId="0" borderId="38" xfId="0" applyFont="1" applyFill="1" applyBorder="1" applyAlignment="1">
      <alignment horizontal="left"/>
    </xf>
    <xf numFmtId="0" fontId="7" fillId="0" borderId="39" xfId="0" applyFont="1" applyFill="1" applyBorder="1"/>
    <xf numFmtId="0" fontId="0" fillId="0" borderId="6" xfId="0" applyFont="1" applyBorder="1"/>
    <xf numFmtId="0" fontId="0" fillId="0" borderId="40" xfId="0" applyFont="1" applyFill="1" applyBorder="1"/>
    <xf numFmtId="0" fontId="6" fillId="0" borderId="41" xfId="0" applyFont="1" applyFill="1" applyBorder="1" applyAlignment="1">
      <alignment horizontal="left"/>
    </xf>
    <xf numFmtId="166" fontId="6" fillId="0" borderId="41" xfId="0" applyNumberFormat="1" applyFont="1" applyFill="1" applyBorder="1" applyAlignment="1">
      <alignment horizontal="left"/>
    </xf>
    <xf numFmtId="0" fontId="6" fillId="0" borderId="41" xfId="0" applyFont="1" applyFill="1" applyBorder="1" applyAlignment="1">
      <alignment horizontal="center"/>
    </xf>
    <xf numFmtId="0" fontId="0" fillId="0" borderId="41" xfId="0" applyFont="1" applyFill="1" applyBorder="1" applyAlignment="1">
      <alignment horizontal="center" vertical="center"/>
    </xf>
    <xf numFmtId="166" fontId="0" fillId="0" borderId="41" xfId="1" applyNumberFormat="1" applyFont="1" applyFill="1" applyBorder="1" applyAlignment="1">
      <alignment horizontal="left"/>
    </xf>
    <xf numFmtId="165" fontId="6" fillId="0" borderId="42" xfId="0" applyNumberFormat="1" applyFont="1" applyFill="1" applyBorder="1" applyAlignment="1">
      <alignment horizontal="center"/>
    </xf>
    <xf numFmtId="165" fontId="12" fillId="0" borderId="18" xfId="0" applyNumberFormat="1" applyFont="1" applyFill="1" applyBorder="1"/>
    <xf numFmtId="8" fontId="12" fillId="0" borderId="7" xfId="0" applyNumberFormat="1" applyFont="1" applyFill="1" applyBorder="1" applyAlignment="1">
      <alignment horizontal="left"/>
    </xf>
    <xf numFmtId="8" fontId="12" fillId="0" borderId="6" xfId="0" applyNumberFormat="1" applyFont="1" applyFill="1" applyBorder="1" applyAlignment="1">
      <alignment horizontal="left"/>
    </xf>
    <xf numFmtId="166" fontId="7" fillId="0" borderId="0" xfId="0" applyNumberFormat="1" applyFont="1" applyAlignment="1" applyProtection="1">
      <alignment horizontal="left"/>
    </xf>
    <xf numFmtId="0" fontId="0" fillId="0" borderId="6" xfId="0" applyFont="1" applyFill="1" applyBorder="1" applyAlignment="1">
      <alignment horizontal="left"/>
    </xf>
    <xf numFmtId="44" fontId="0" fillId="0" borderId="7" xfId="1" applyFont="1" applyFill="1" applyBorder="1" applyAlignment="1">
      <alignment horizontal="left"/>
    </xf>
    <xf numFmtId="164" fontId="0" fillId="0" borderId="7" xfId="1" applyNumberFormat="1" applyFont="1" applyFill="1" applyBorder="1" applyAlignment="1">
      <alignment horizontal="left" vertical="center"/>
    </xf>
    <xf numFmtId="164" fontId="12" fillId="0" borderId="22" xfId="1" applyNumberFormat="1" applyFont="1" applyFill="1" applyBorder="1" applyAlignment="1">
      <alignment horizontal="left" vertical="center"/>
    </xf>
    <xf numFmtId="165" fontId="8" fillId="0" borderId="34" xfId="0" applyNumberFormat="1" applyFont="1" applyFill="1" applyBorder="1" applyAlignment="1">
      <alignment horizontal="right" vertical="center"/>
    </xf>
    <xf numFmtId="0" fontId="7" fillId="0" borderId="27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7" fillId="0" borderId="27" xfId="0" applyFont="1" applyFill="1" applyBorder="1" applyAlignment="1" applyProtection="1">
      <alignment horizontal="left"/>
      <protection locked="0"/>
    </xf>
    <xf numFmtId="0" fontId="7" fillId="0" borderId="28" xfId="0" applyFont="1" applyFill="1" applyBorder="1" applyAlignment="1" applyProtection="1">
      <alignment horizontal="left"/>
      <protection locked="0"/>
    </xf>
    <xf numFmtId="0" fontId="7" fillId="0" borderId="16" xfId="0" applyFont="1" applyFill="1" applyBorder="1" applyAlignment="1" applyProtection="1">
      <alignment horizontal="left"/>
      <protection locked="0"/>
    </xf>
    <xf numFmtId="0" fontId="0" fillId="0" borderId="29" xfId="0" applyFont="1" applyFill="1" applyBorder="1" applyAlignment="1">
      <alignment horizontal="left"/>
    </xf>
    <xf numFmtId="0" fontId="0" fillId="0" borderId="30" xfId="0" applyFont="1" applyFill="1" applyBorder="1" applyAlignment="1">
      <alignment horizontal="left"/>
    </xf>
    <xf numFmtId="0" fontId="0" fillId="0" borderId="3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/>
    </xf>
    <xf numFmtId="0" fontId="13" fillId="0" borderId="4" xfId="0" quotePrefix="1" applyFont="1" applyFill="1" applyBorder="1" applyAlignment="1">
      <alignment horizontal="left"/>
    </xf>
    <xf numFmtId="0" fontId="13" fillId="0" borderId="5" xfId="0" quotePrefix="1" applyFont="1" applyFill="1" applyBorder="1" applyAlignment="1">
      <alignment horizontal="left"/>
    </xf>
    <xf numFmtId="0" fontId="13" fillId="0" borderId="15" xfId="0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/>
      <protection locked="0"/>
    </xf>
    <xf numFmtId="0" fontId="13" fillId="0" borderId="36" xfId="0" applyFont="1" applyFill="1" applyBorder="1" applyAlignment="1" applyProtection="1">
      <alignment horizontal="left"/>
      <protection locked="0"/>
    </xf>
    <xf numFmtId="0" fontId="0" fillId="0" borderId="29" xfId="0" applyFont="1" applyFill="1" applyBorder="1" applyAlignment="1" applyProtection="1">
      <alignment horizontal="left"/>
      <protection locked="0"/>
    </xf>
    <xf numFmtId="0" fontId="0" fillId="0" borderId="30" xfId="0" applyFont="1" applyFill="1" applyBorder="1" applyAlignment="1" applyProtection="1">
      <alignment horizontal="left"/>
      <protection locked="0"/>
    </xf>
    <xf numFmtId="0" fontId="0" fillId="0" borderId="31" xfId="0" applyFont="1" applyFill="1" applyBorder="1" applyAlignment="1" applyProtection="1">
      <alignment horizontal="left"/>
      <protection locked="0"/>
    </xf>
    <xf numFmtId="0" fontId="0" fillId="0" borderId="24" xfId="0" applyFont="1" applyFill="1" applyBorder="1" applyAlignment="1" applyProtection="1">
      <alignment horizontal="center"/>
      <protection locked="0"/>
    </xf>
    <xf numFmtId="0" fontId="0" fillId="0" borderId="25" xfId="0" applyFont="1" applyFill="1" applyBorder="1" applyAlignment="1" applyProtection="1">
      <alignment horizontal="center"/>
      <protection locked="0"/>
    </xf>
    <xf numFmtId="0" fontId="0" fillId="0" borderId="26" xfId="0" applyFont="1" applyFill="1" applyBorder="1" applyAlignment="1" applyProtection="1">
      <alignment horizontal="center"/>
      <protection locked="0"/>
    </xf>
    <xf numFmtId="0" fontId="0" fillId="0" borderId="27" xfId="0" applyFont="1" applyFill="1" applyBorder="1" applyAlignment="1" applyProtection="1">
      <alignment horizontal="left"/>
      <protection locked="0"/>
    </xf>
    <xf numFmtId="0" fontId="0" fillId="0" borderId="28" xfId="0" applyFont="1" applyFill="1" applyBorder="1" applyAlignment="1" applyProtection="1">
      <alignment horizontal="left"/>
      <protection locked="0"/>
    </xf>
    <xf numFmtId="0" fontId="0" fillId="0" borderId="16" xfId="0" applyFont="1" applyFill="1" applyBorder="1" applyAlignment="1" applyProtection="1">
      <alignment horizontal="left"/>
      <protection locked="0"/>
    </xf>
    <xf numFmtId="0" fontId="7" fillId="0" borderId="27" xfId="0" applyFont="1" applyFill="1" applyBorder="1" applyAlignment="1">
      <alignment horizontal="left"/>
    </xf>
    <xf numFmtId="0" fontId="7" fillId="0" borderId="28" xfId="0" applyFont="1" applyFill="1" applyBorder="1" applyAlignment="1">
      <alignment horizontal="left"/>
    </xf>
    <xf numFmtId="0" fontId="7" fillId="0" borderId="16" xfId="0" applyFont="1" applyFill="1" applyBorder="1" applyAlignment="1">
      <alignment horizontal="left"/>
    </xf>
    <xf numFmtId="0" fontId="0" fillId="0" borderId="27" xfId="0" applyFont="1" applyFill="1" applyBorder="1" applyAlignment="1">
      <alignment horizontal="left"/>
    </xf>
    <xf numFmtId="0" fontId="0" fillId="0" borderId="28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27" xfId="0" applyNumberFormat="1" applyFont="1" applyFill="1" applyBorder="1" applyAlignment="1">
      <alignment horizontal="left"/>
    </xf>
    <xf numFmtId="0" fontId="0" fillId="0" borderId="28" xfId="0" applyNumberFormat="1" applyFont="1" applyFill="1" applyBorder="1" applyAlignment="1">
      <alignment horizontal="left"/>
    </xf>
    <xf numFmtId="0" fontId="0" fillId="0" borderId="16" xfId="0" applyNumberFormat="1" applyFont="1" applyFill="1" applyBorder="1" applyAlignment="1">
      <alignment horizontal="left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43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29" xfId="0" applyFont="1" applyFill="1" applyBorder="1" applyAlignment="1">
      <alignment horizontal="center"/>
    </xf>
    <xf numFmtId="0" fontId="0" fillId="0" borderId="30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7" fillId="0" borderId="24" xfId="0" quotePrefix="1" applyFont="1" applyFill="1" applyBorder="1" applyAlignment="1">
      <alignment horizontal="center"/>
    </xf>
    <xf numFmtId="0" fontId="7" fillId="0" borderId="25" xfId="0" quotePrefix="1" applyFont="1" applyFill="1" applyBorder="1" applyAlignment="1">
      <alignment horizontal="center"/>
    </xf>
    <xf numFmtId="0" fontId="7" fillId="0" borderId="26" xfId="0" quotePrefix="1" applyFont="1" applyFill="1" applyBorder="1" applyAlignment="1">
      <alignment horizontal="center"/>
    </xf>
    <xf numFmtId="0" fontId="7" fillId="0" borderId="27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/>
    </xf>
    <xf numFmtId="0" fontId="7" fillId="0" borderId="30" xfId="0" applyFont="1" applyFill="1" applyBorder="1" applyAlignment="1">
      <alignment horizontal="left"/>
    </xf>
    <xf numFmtId="0" fontId="7" fillId="0" borderId="31" xfId="0" applyFont="1" applyFill="1" applyBorder="1" applyAlignment="1">
      <alignment horizontal="left"/>
    </xf>
    <xf numFmtId="0" fontId="9" fillId="0" borderId="21" xfId="0" applyFont="1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left"/>
    </xf>
    <xf numFmtId="0" fontId="0" fillId="0" borderId="25" xfId="0" applyFont="1" applyFill="1" applyBorder="1" applyAlignment="1">
      <alignment horizontal="left"/>
    </xf>
    <xf numFmtId="0" fontId="0" fillId="0" borderId="26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7EEB57"/>
      <color rgb="FF7E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A1B66-CEED-4F1F-908B-3AFCA8547CDC}">
  <sheetPr>
    <pageSetUpPr fitToPage="1"/>
  </sheetPr>
  <dimension ref="A1:M142"/>
  <sheetViews>
    <sheetView tabSelected="1" topLeftCell="A50" zoomScale="75" zoomScaleNormal="75" workbookViewId="0">
      <selection activeCell="B78" sqref="B78:D78"/>
    </sheetView>
  </sheetViews>
  <sheetFormatPr defaultRowHeight="15" x14ac:dyDescent="0.25"/>
  <cols>
    <col min="1" max="1" width="7.85546875" customWidth="1"/>
    <col min="2" max="2" width="3.42578125" customWidth="1"/>
    <col min="3" max="3" width="3.28515625" customWidth="1"/>
    <col min="4" max="4" width="32.5703125" customWidth="1"/>
    <col min="5" max="5" width="31.42578125" customWidth="1"/>
    <col min="6" max="6" width="8.28515625" style="54" customWidth="1"/>
    <col min="7" max="7" width="12.28515625" style="56" bestFit="1" customWidth="1"/>
    <col min="8" max="8" width="5.85546875" style="1" customWidth="1"/>
    <col min="9" max="9" width="4.42578125" style="5" customWidth="1"/>
    <col min="10" max="10" width="14.5703125" style="57" customWidth="1"/>
    <col min="11" max="11" width="14.7109375" style="280" customWidth="1"/>
    <col min="12" max="12" width="26.140625" style="6" customWidth="1"/>
    <col min="13" max="13" width="174.7109375" style="2" customWidth="1"/>
  </cols>
  <sheetData>
    <row r="1" spans="1:13" ht="36" customHeight="1" thickBot="1" x14ac:dyDescent="0.3">
      <c r="A1" s="103"/>
      <c r="B1" s="368" t="s">
        <v>72</v>
      </c>
      <c r="C1" s="369"/>
      <c r="D1" s="369"/>
      <c r="E1" s="369"/>
      <c r="F1" s="369"/>
      <c r="G1" s="369"/>
      <c r="H1" s="369"/>
      <c r="I1" s="369"/>
      <c r="J1" s="299" t="s">
        <v>0</v>
      </c>
      <c r="K1" s="300">
        <v>141959</v>
      </c>
      <c r="L1" s="21"/>
      <c r="M1" s="22"/>
    </row>
    <row r="2" spans="1:13" ht="15.75" thickBot="1" x14ac:dyDescent="0.3">
      <c r="A2" s="103"/>
      <c r="B2" s="307"/>
      <c r="C2" s="308"/>
      <c r="D2" s="308"/>
      <c r="E2" s="104" t="s">
        <v>1</v>
      </c>
      <c r="F2" s="104" t="s">
        <v>2</v>
      </c>
      <c r="G2" s="105" t="s">
        <v>3</v>
      </c>
      <c r="H2" s="277"/>
      <c r="I2" s="106"/>
      <c r="J2" s="107" t="s">
        <v>4</v>
      </c>
      <c r="K2" s="108" t="s">
        <v>5</v>
      </c>
      <c r="L2" s="58" t="s">
        <v>6</v>
      </c>
      <c r="M2" s="59" t="s">
        <v>7</v>
      </c>
    </row>
    <row r="3" spans="1:13" s="8" customFormat="1" ht="14.1" customHeight="1" thickBot="1" x14ac:dyDescent="0.3">
      <c r="A3" s="73"/>
      <c r="B3" s="315" t="s">
        <v>8</v>
      </c>
      <c r="C3" s="316"/>
      <c r="D3" s="317"/>
      <c r="E3" s="285"/>
      <c r="F3" s="286"/>
      <c r="G3" s="287"/>
      <c r="H3" s="288"/>
      <c r="I3" s="289"/>
      <c r="J3" s="290"/>
      <c r="K3" s="291"/>
      <c r="L3" s="89"/>
      <c r="M3" s="7"/>
    </row>
    <row r="4" spans="1:13" s="8" customFormat="1" ht="14.1" customHeight="1" x14ac:dyDescent="0.25">
      <c r="A4" s="73"/>
      <c r="B4" s="371"/>
      <c r="C4" s="372"/>
      <c r="D4" s="373"/>
      <c r="E4" s="111"/>
      <c r="F4" s="112"/>
      <c r="G4" s="113"/>
      <c r="H4" s="114"/>
      <c r="I4" s="115"/>
      <c r="J4" s="116"/>
      <c r="K4" s="117"/>
      <c r="L4" s="10"/>
      <c r="M4" s="9"/>
    </row>
    <row r="5" spans="1:13" s="8" customFormat="1" ht="14.1" customHeight="1" x14ac:dyDescent="0.25">
      <c r="A5" s="73"/>
      <c r="B5" s="332" t="s">
        <v>31</v>
      </c>
      <c r="C5" s="333"/>
      <c r="D5" s="334"/>
      <c r="E5" s="18" t="s">
        <v>44</v>
      </c>
      <c r="F5" s="68"/>
      <c r="G5" s="79"/>
      <c r="H5" s="80"/>
      <c r="I5" s="118"/>
      <c r="J5" s="119">
        <v>0</v>
      </c>
      <c r="K5" s="66">
        <v>0</v>
      </c>
      <c r="L5" s="41">
        <f>(J5-K5)</f>
        <v>0</v>
      </c>
      <c r="M5" s="24"/>
    </row>
    <row r="6" spans="1:13" s="8" customFormat="1" ht="14.1" customHeight="1" x14ac:dyDescent="0.25">
      <c r="A6" s="73"/>
      <c r="B6" s="332"/>
      <c r="C6" s="333"/>
      <c r="D6" s="334"/>
      <c r="E6" s="18"/>
      <c r="F6" s="120"/>
      <c r="G6" s="79"/>
      <c r="H6" s="80"/>
      <c r="I6" s="118"/>
      <c r="J6" s="119"/>
      <c r="K6" s="66"/>
      <c r="L6" s="41"/>
      <c r="M6" s="24"/>
    </row>
    <row r="7" spans="1:13" s="8" customFormat="1" ht="14.1" customHeight="1" x14ac:dyDescent="0.25">
      <c r="A7" s="73"/>
      <c r="B7" s="332" t="s">
        <v>10</v>
      </c>
      <c r="C7" s="333"/>
      <c r="D7" s="334"/>
      <c r="E7" s="18" t="s">
        <v>11</v>
      </c>
      <c r="F7" s="120"/>
      <c r="G7" s="79"/>
      <c r="H7" s="80"/>
      <c r="I7" s="118"/>
      <c r="J7" s="119">
        <v>6600</v>
      </c>
      <c r="K7" s="66"/>
      <c r="L7" s="42">
        <f>(J7-K7)</f>
        <v>6600</v>
      </c>
      <c r="M7" s="28"/>
    </row>
    <row r="8" spans="1:13" s="8" customFormat="1" ht="14.1" customHeight="1" x14ac:dyDescent="0.25">
      <c r="A8" s="73"/>
      <c r="B8" s="332"/>
      <c r="C8" s="333"/>
      <c r="D8" s="334"/>
      <c r="E8" s="19"/>
      <c r="F8" s="88"/>
      <c r="G8" s="79"/>
      <c r="H8" s="80"/>
      <c r="I8" s="118"/>
      <c r="J8" s="119"/>
      <c r="K8" s="66"/>
      <c r="L8" s="42"/>
      <c r="M8" s="26"/>
    </row>
    <row r="9" spans="1:13" s="13" customFormat="1" ht="14.1" customHeight="1" x14ac:dyDescent="0.25">
      <c r="A9" s="77"/>
      <c r="B9" s="332" t="s">
        <v>12</v>
      </c>
      <c r="C9" s="333"/>
      <c r="D9" s="334"/>
      <c r="E9" s="18" t="s">
        <v>40</v>
      </c>
      <c r="F9" s="17"/>
      <c r="G9" s="121"/>
      <c r="H9" s="122"/>
      <c r="I9" s="123"/>
      <c r="J9" s="124">
        <v>1600</v>
      </c>
      <c r="K9" s="87"/>
      <c r="L9" s="43">
        <f>(J9-K9)</f>
        <v>1600</v>
      </c>
      <c r="M9" s="27"/>
    </row>
    <row r="10" spans="1:13" s="13" customFormat="1" ht="14.1" customHeight="1" x14ac:dyDescent="0.25">
      <c r="A10" s="77"/>
      <c r="B10" s="332"/>
      <c r="C10" s="333"/>
      <c r="D10" s="334"/>
      <c r="E10" s="18"/>
      <c r="F10" s="17"/>
      <c r="G10" s="121"/>
      <c r="H10" s="122"/>
      <c r="I10" s="123"/>
      <c r="J10" s="124"/>
      <c r="K10" s="87"/>
      <c r="L10" s="43"/>
      <c r="M10" s="27"/>
    </row>
    <row r="11" spans="1:13" s="13" customFormat="1" ht="14.1" customHeight="1" x14ac:dyDescent="0.25">
      <c r="A11" s="77"/>
      <c r="B11" s="332" t="s">
        <v>39</v>
      </c>
      <c r="C11" s="333"/>
      <c r="D11" s="334"/>
      <c r="E11" s="18"/>
      <c r="F11" s="17"/>
      <c r="G11" s="121"/>
      <c r="H11" s="122"/>
      <c r="I11" s="123"/>
      <c r="J11" s="124"/>
      <c r="K11" s="87"/>
      <c r="L11" s="43"/>
      <c r="M11" s="27"/>
    </row>
    <row r="12" spans="1:13" s="8" customFormat="1" ht="14.1" customHeight="1" x14ac:dyDescent="0.25">
      <c r="A12" s="73"/>
      <c r="B12" s="332"/>
      <c r="C12" s="333"/>
      <c r="D12" s="334"/>
      <c r="E12" s="19" t="s">
        <v>41</v>
      </c>
      <c r="F12" s="17">
        <v>1</v>
      </c>
      <c r="G12" s="121">
        <v>2750</v>
      </c>
      <c r="H12" s="80"/>
      <c r="I12" s="125"/>
      <c r="J12" s="119">
        <v>2750</v>
      </c>
      <c r="K12" s="60">
        <v>2750</v>
      </c>
      <c r="L12" s="44">
        <f>(J12-K12)</f>
        <v>0</v>
      </c>
      <c r="M12" s="3"/>
    </row>
    <row r="13" spans="1:13" s="8" customFormat="1" ht="14.1" customHeight="1" x14ac:dyDescent="0.25">
      <c r="A13" s="73"/>
      <c r="B13" s="332"/>
      <c r="C13" s="333"/>
      <c r="D13" s="334"/>
      <c r="E13" s="18" t="s">
        <v>86</v>
      </c>
      <c r="F13" s="17">
        <v>12</v>
      </c>
      <c r="G13" s="121" t="s">
        <v>87</v>
      </c>
      <c r="H13" s="80"/>
      <c r="I13" s="125"/>
      <c r="J13" s="119">
        <v>180</v>
      </c>
      <c r="K13" s="60">
        <v>120</v>
      </c>
      <c r="L13" s="44">
        <f>(J13-K13)</f>
        <v>60</v>
      </c>
    </row>
    <row r="14" spans="1:13" s="8" customFormat="1" ht="14.1" customHeight="1" x14ac:dyDescent="0.25">
      <c r="A14" s="73"/>
      <c r="B14" s="332"/>
      <c r="C14" s="333"/>
      <c r="D14" s="334"/>
      <c r="E14" s="18" t="s">
        <v>89</v>
      </c>
      <c r="F14" s="17">
        <v>12</v>
      </c>
      <c r="G14" s="79" t="s">
        <v>87</v>
      </c>
      <c r="H14" s="80"/>
      <c r="I14" s="81"/>
      <c r="J14" s="119">
        <v>180</v>
      </c>
      <c r="K14" s="60">
        <v>120</v>
      </c>
      <c r="L14" s="44">
        <f>(J14-K14)</f>
        <v>60</v>
      </c>
      <c r="M14" s="11"/>
    </row>
    <row r="15" spans="1:13" s="8" customFormat="1" ht="14.1" customHeight="1" x14ac:dyDescent="0.25">
      <c r="A15" s="73"/>
      <c r="B15" s="332"/>
      <c r="C15" s="333"/>
      <c r="D15" s="334"/>
      <c r="E15" s="20" t="s">
        <v>90</v>
      </c>
      <c r="F15" s="17">
        <v>12</v>
      </c>
      <c r="G15" s="79" t="s">
        <v>87</v>
      </c>
      <c r="H15" s="80"/>
      <c r="I15" s="81"/>
      <c r="J15" s="119">
        <v>180</v>
      </c>
      <c r="K15" s="60">
        <v>165</v>
      </c>
      <c r="L15" s="44"/>
      <c r="M15" s="11"/>
    </row>
    <row r="16" spans="1:13" s="73" customFormat="1" ht="14.1" customHeight="1" x14ac:dyDescent="0.25">
      <c r="B16" s="301"/>
      <c r="C16" s="302"/>
      <c r="D16" s="303"/>
      <c r="E16" s="18"/>
      <c r="F16" s="17"/>
      <c r="G16" s="79"/>
      <c r="H16" s="80"/>
      <c r="I16" s="81"/>
      <c r="J16" s="119"/>
      <c r="K16" s="85"/>
      <c r="L16" s="82"/>
      <c r="M16" s="83"/>
    </row>
    <row r="17" spans="1:13" s="8" customFormat="1" ht="14.1" customHeight="1" x14ac:dyDescent="0.25">
      <c r="A17" s="73"/>
      <c r="B17" s="332" t="s">
        <v>42</v>
      </c>
      <c r="C17" s="333"/>
      <c r="D17" s="334"/>
      <c r="E17" s="18"/>
      <c r="F17" s="17"/>
      <c r="G17" s="79"/>
      <c r="H17" s="80"/>
      <c r="I17" s="81"/>
      <c r="J17" s="119">
        <v>16393.099999999999</v>
      </c>
      <c r="K17" s="60"/>
      <c r="L17" s="44"/>
      <c r="M17" s="25"/>
    </row>
    <row r="18" spans="1:13" s="8" customFormat="1" ht="14.1" customHeight="1" x14ac:dyDescent="0.25">
      <c r="A18" s="73"/>
      <c r="B18" s="332"/>
      <c r="C18" s="333"/>
      <c r="D18" s="334"/>
      <c r="E18" s="18" t="s">
        <v>32</v>
      </c>
      <c r="F18" s="68">
        <v>1</v>
      </c>
      <c r="G18" s="79">
        <v>750</v>
      </c>
      <c r="H18" s="80"/>
      <c r="I18" s="127"/>
      <c r="J18" s="119">
        <v>750</v>
      </c>
      <c r="K18" s="272"/>
      <c r="L18" s="44"/>
    </row>
    <row r="19" spans="1:13" s="13" customFormat="1" ht="14.1" customHeight="1" x14ac:dyDescent="0.25">
      <c r="A19" s="77"/>
      <c r="B19" s="332"/>
      <c r="C19" s="333"/>
      <c r="D19" s="334"/>
      <c r="E19" s="128"/>
      <c r="F19" s="17"/>
      <c r="G19" s="121"/>
      <c r="H19" s="122"/>
      <c r="I19" s="129"/>
      <c r="J19" s="124"/>
      <c r="K19" s="60"/>
      <c r="L19" s="45"/>
      <c r="M19" s="25"/>
    </row>
    <row r="20" spans="1:13" s="13" customFormat="1" ht="14.1" customHeight="1" x14ac:dyDescent="0.25">
      <c r="A20" s="77"/>
      <c r="B20" s="332"/>
      <c r="C20" s="333"/>
      <c r="D20" s="334"/>
      <c r="E20" s="18"/>
      <c r="F20" s="17"/>
      <c r="G20" s="121"/>
      <c r="H20" s="122"/>
      <c r="I20" s="129"/>
      <c r="J20" s="124"/>
      <c r="K20" s="87"/>
      <c r="L20" s="45"/>
      <c r="M20" s="25"/>
    </row>
    <row r="21" spans="1:13" s="8" customFormat="1" ht="14.1" customHeight="1" x14ac:dyDescent="0.25">
      <c r="A21" s="73"/>
      <c r="B21" s="332"/>
      <c r="C21" s="333"/>
      <c r="D21" s="334"/>
      <c r="E21" s="86"/>
      <c r="F21" s="68"/>
      <c r="G21" s="79"/>
      <c r="H21" s="80"/>
      <c r="I21" s="130"/>
      <c r="J21" s="124"/>
      <c r="K21" s="60"/>
      <c r="L21" s="44"/>
      <c r="M21" s="25"/>
    </row>
    <row r="22" spans="1:13" s="8" customFormat="1" ht="14.1" customHeight="1" x14ac:dyDescent="0.25">
      <c r="A22" s="73"/>
      <c r="B22" s="332"/>
      <c r="C22" s="333"/>
      <c r="D22" s="334"/>
      <c r="E22" s="18"/>
      <c r="F22" s="68"/>
      <c r="G22" s="79"/>
      <c r="H22" s="80"/>
      <c r="I22" s="130"/>
      <c r="J22" s="119"/>
      <c r="K22" s="60"/>
      <c r="L22" s="44"/>
      <c r="M22" s="24"/>
    </row>
    <row r="23" spans="1:13" s="8" customFormat="1" ht="14.1" customHeight="1" x14ac:dyDescent="0.25">
      <c r="A23" s="73"/>
      <c r="B23" s="332"/>
      <c r="C23" s="333"/>
      <c r="D23" s="334"/>
      <c r="E23" s="18"/>
      <c r="F23" s="68"/>
      <c r="G23" s="79"/>
      <c r="H23" s="80"/>
      <c r="I23" s="130"/>
      <c r="J23" s="119"/>
      <c r="K23" s="60"/>
      <c r="L23" s="44"/>
      <c r="M23" s="24"/>
    </row>
    <row r="24" spans="1:13" s="8" customFormat="1" ht="14.1" customHeight="1" x14ac:dyDescent="0.25">
      <c r="A24" s="73"/>
      <c r="B24" s="332"/>
      <c r="C24" s="333"/>
      <c r="D24" s="334"/>
      <c r="E24" s="18"/>
      <c r="F24" s="68"/>
      <c r="G24" s="79"/>
      <c r="H24" s="80"/>
      <c r="I24" s="130"/>
      <c r="J24" s="119"/>
      <c r="K24" s="60"/>
      <c r="L24" s="23"/>
      <c r="M24" s="24"/>
    </row>
    <row r="25" spans="1:13" s="8" customFormat="1" ht="14.1" customHeight="1" x14ac:dyDescent="0.25">
      <c r="A25" s="73"/>
      <c r="B25" s="332"/>
      <c r="C25" s="333"/>
      <c r="D25" s="334"/>
      <c r="E25" s="18"/>
      <c r="F25" s="68"/>
      <c r="G25" s="79"/>
      <c r="H25" s="80"/>
      <c r="I25" s="130"/>
      <c r="J25" s="119"/>
      <c r="K25" s="60"/>
      <c r="L25" s="14"/>
      <c r="M25" s="25"/>
    </row>
    <row r="26" spans="1:13" s="8" customFormat="1" ht="14.1" customHeight="1" x14ac:dyDescent="0.25">
      <c r="A26" s="73"/>
      <c r="B26" s="332"/>
      <c r="C26" s="333"/>
      <c r="D26" s="334"/>
      <c r="E26" s="18"/>
      <c r="F26" s="68"/>
      <c r="G26" s="79"/>
      <c r="H26" s="80"/>
      <c r="I26" s="130"/>
      <c r="J26" s="119"/>
      <c r="K26" s="60"/>
      <c r="L26" s="14">
        <f>(J17+J18-K18-K19-K20-K21-K22-K23-K24-K25)</f>
        <v>17143.099999999999</v>
      </c>
      <c r="M26" s="25"/>
    </row>
    <row r="27" spans="1:13" s="8" customFormat="1" ht="14.1" customHeight="1" x14ac:dyDescent="0.25">
      <c r="A27" s="73"/>
      <c r="B27" s="332"/>
      <c r="C27" s="333"/>
      <c r="D27" s="334"/>
      <c r="E27" s="18"/>
      <c r="F27" s="68"/>
      <c r="G27" s="79"/>
      <c r="H27" s="80"/>
      <c r="I27" s="130"/>
      <c r="J27" s="119"/>
      <c r="K27" s="60"/>
      <c r="L27" s="14"/>
      <c r="M27" s="25"/>
    </row>
    <row r="28" spans="1:13" s="8" customFormat="1" ht="14.1" customHeight="1" x14ac:dyDescent="0.25">
      <c r="A28" s="73"/>
      <c r="B28" s="335" t="s">
        <v>9</v>
      </c>
      <c r="C28" s="336"/>
      <c r="D28" s="337"/>
      <c r="E28" s="19" t="s">
        <v>11</v>
      </c>
      <c r="F28" s="17">
        <v>44</v>
      </c>
      <c r="G28" s="79">
        <v>200</v>
      </c>
      <c r="H28" s="80"/>
      <c r="I28" s="131"/>
      <c r="J28" s="119">
        <v>8800</v>
      </c>
      <c r="K28" s="61"/>
      <c r="L28" s="14">
        <f>J28-K28</f>
        <v>8800</v>
      </c>
      <c r="M28" s="24"/>
    </row>
    <row r="29" spans="1:13" s="8" customFormat="1" ht="14.1" customHeight="1" x14ac:dyDescent="0.25">
      <c r="A29" s="73"/>
      <c r="B29" s="335"/>
      <c r="C29" s="336"/>
      <c r="D29" s="337"/>
      <c r="E29" s="19"/>
      <c r="F29" s="17"/>
      <c r="G29" s="79"/>
      <c r="H29" s="80"/>
      <c r="I29" s="131"/>
      <c r="J29" s="132"/>
      <c r="K29" s="62"/>
      <c r="L29" s="23"/>
      <c r="M29" s="24"/>
    </row>
    <row r="30" spans="1:13" s="8" customFormat="1" ht="14.1" customHeight="1" x14ac:dyDescent="0.25">
      <c r="A30" s="73"/>
      <c r="B30" s="335" t="s">
        <v>93</v>
      </c>
      <c r="C30" s="336"/>
      <c r="D30" s="337"/>
      <c r="E30" s="19" t="s">
        <v>94</v>
      </c>
      <c r="F30" s="17">
        <v>50</v>
      </c>
      <c r="G30" s="79">
        <v>3000</v>
      </c>
      <c r="H30" s="80"/>
      <c r="I30" s="131"/>
      <c r="J30" s="132">
        <v>3000</v>
      </c>
      <c r="K30" s="62"/>
      <c r="L30" s="23"/>
      <c r="M30" s="24"/>
    </row>
    <row r="31" spans="1:13" s="8" customFormat="1" ht="14.1" customHeight="1" x14ac:dyDescent="0.25">
      <c r="A31" s="73"/>
      <c r="B31" s="335"/>
      <c r="C31" s="336"/>
      <c r="D31" s="337"/>
      <c r="E31" s="19"/>
      <c r="F31" s="17"/>
      <c r="G31" s="79"/>
      <c r="H31" s="80"/>
      <c r="I31" s="131"/>
      <c r="J31" s="132"/>
      <c r="K31" s="62"/>
      <c r="L31" s="23">
        <f>(J31-K31)</f>
        <v>0</v>
      </c>
      <c r="M31" s="24"/>
    </row>
    <row r="32" spans="1:13" s="8" customFormat="1" ht="14.1" customHeight="1" x14ac:dyDescent="0.25">
      <c r="A32" s="73"/>
      <c r="B32" s="335" t="s">
        <v>43</v>
      </c>
      <c r="C32" s="336"/>
      <c r="D32" s="337"/>
      <c r="E32" s="19" t="s">
        <v>45</v>
      </c>
      <c r="F32" s="17"/>
      <c r="G32" s="79">
        <v>80</v>
      </c>
      <c r="H32" s="80"/>
      <c r="I32" s="131"/>
      <c r="J32" s="132">
        <v>80</v>
      </c>
      <c r="K32" s="62"/>
      <c r="L32" s="14"/>
      <c r="M32" s="24"/>
    </row>
    <row r="33" spans="1:13" s="8" customFormat="1" ht="14.1" customHeight="1" x14ac:dyDescent="0.25">
      <c r="A33" s="73"/>
      <c r="B33" s="335"/>
      <c r="C33" s="336"/>
      <c r="D33" s="337"/>
      <c r="E33" s="19"/>
      <c r="F33" s="17"/>
      <c r="G33" s="79"/>
      <c r="H33" s="80"/>
      <c r="I33" s="131"/>
      <c r="J33" s="132"/>
      <c r="K33" s="62"/>
      <c r="L33" s="14"/>
      <c r="M33" s="24"/>
    </row>
    <row r="34" spans="1:13" s="8" customFormat="1" ht="14.1" customHeight="1" x14ac:dyDescent="0.25">
      <c r="A34" s="73"/>
      <c r="B34" s="335"/>
      <c r="C34" s="336"/>
      <c r="D34" s="337"/>
      <c r="E34" s="19"/>
      <c r="F34" s="17"/>
      <c r="G34" s="79"/>
      <c r="H34" s="80"/>
      <c r="I34" s="133"/>
      <c r="J34" s="134">
        <f>SUM(J5:J33)</f>
        <v>40513.1</v>
      </c>
      <c r="K34" s="84">
        <f>SUM(K5:K33)</f>
        <v>3155</v>
      </c>
      <c r="L34" s="46">
        <f>(J34-K34)</f>
        <v>37358.1</v>
      </c>
      <c r="M34" s="24"/>
    </row>
    <row r="35" spans="1:13" s="8" customFormat="1" ht="14.1" customHeight="1" thickBot="1" x14ac:dyDescent="0.3">
      <c r="A35" s="73"/>
      <c r="B35" s="365"/>
      <c r="C35" s="366"/>
      <c r="D35" s="367"/>
      <c r="E35" s="135"/>
      <c r="F35" s="136"/>
      <c r="G35" s="137"/>
      <c r="H35" s="138"/>
      <c r="I35" s="139"/>
      <c r="J35" s="95"/>
      <c r="K35" s="90"/>
      <c r="L35" s="14"/>
      <c r="M35" s="24"/>
    </row>
    <row r="36" spans="1:13" s="8" customFormat="1" ht="14.1" customHeight="1" thickBot="1" x14ac:dyDescent="0.3">
      <c r="A36" s="73"/>
      <c r="B36" s="315" t="s">
        <v>13</v>
      </c>
      <c r="C36" s="316"/>
      <c r="D36" s="317"/>
      <c r="E36" s="140"/>
      <c r="F36" s="141"/>
      <c r="G36" s="142"/>
      <c r="H36" s="143"/>
      <c r="I36" s="144"/>
      <c r="J36" s="110"/>
      <c r="K36" s="91"/>
      <c r="L36" s="47"/>
      <c r="M36" s="29"/>
    </row>
    <row r="37" spans="1:13" s="8" customFormat="1" ht="14.1" customHeight="1" x14ac:dyDescent="0.25">
      <c r="A37" s="73"/>
      <c r="B37" s="341"/>
      <c r="C37" s="342"/>
      <c r="D37" s="343"/>
      <c r="E37" s="145"/>
      <c r="F37" s="146"/>
      <c r="G37" s="113"/>
      <c r="H37" s="114"/>
      <c r="I37" s="147"/>
      <c r="J37" s="116"/>
      <c r="K37" s="92"/>
      <c r="L37" s="14"/>
      <c r="M37" s="24"/>
    </row>
    <row r="38" spans="1:13" s="8" customFormat="1" ht="14.1" customHeight="1" x14ac:dyDescent="0.25">
      <c r="A38" s="73"/>
      <c r="B38" s="335" t="s">
        <v>91</v>
      </c>
      <c r="C38" s="336"/>
      <c r="D38" s="337"/>
      <c r="E38" s="88" t="s">
        <v>92</v>
      </c>
      <c r="F38" s="88"/>
      <c r="G38" s="152"/>
      <c r="H38" s="297"/>
      <c r="I38" s="298"/>
      <c r="J38" s="132">
        <v>1350</v>
      </c>
      <c r="K38" s="62">
        <v>1350</v>
      </c>
      <c r="L38" s="14"/>
      <c r="M38" s="24"/>
    </row>
    <row r="39" spans="1:13" s="8" customFormat="1" ht="14.1" customHeight="1" x14ac:dyDescent="0.25">
      <c r="A39" s="73"/>
      <c r="B39" s="304"/>
      <c r="C39" s="305"/>
      <c r="D39" s="306"/>
      <c r="E39" s="20"/>
      <c r="F39" s="88"/>
      <c r="G39" s="152"/>
      <c r="H39" s="153"/>
      <c r="I39" s="154"/>
      <c r="J39" s="132"/>
      <c r="K39" s="62"/>
      <c r="L39" s="14"/>
      <c r="M39" s="24"/>
    </row>
    <row r="40" spans="1:13" s="13" customFormat="1" ht="14.1" customHeight="1" x14ac:dyDescent="0.25">
      <c r="A40" s="77"/>
      <c r="B40" s="332" t="s">
        <v>14</v>
      </c>
      <c r="C40" s="333"/>
      <c r="D40" s="334"/>
      <c r="E40" s="20" t="s">
        <v>15</v>
      </c>
      <c r="F40" s="17"/>
      <c r="G40" s="148"/>
      <c r="H40" s="149"/>
      <c r="I40" s="150"/>
      <c r="J40" s="151">
        <v>10000</v>
      </c>
      <c r="K40" s="61"/>
      <c r="L40" s="48">
        <f>(J40-K40)</f>
        <v>10000</v>
      </c>
      <c r="M40" s="30"/>
    </row>
    <row r="41" spans="1:13" s="8" customFormat="1" ht="14.1" hidden="1" customHeight="1" x14ac:dyDescent="0.25">
      <c r="A41" s="73"/>
      <c r="B41" s="335"/>
      <c r="C41" s="336"/>
      <c r="D41" s="337"/>
      <c r="E41" s="20"/>
      <c r="F41" s="17"/>
      <c r="G41" s="152"/>
      <c r="H41" s="153"/>
      <c r="I41" s="154"/>
      <c r="J41" s="132"/>
      <c r="K41" s="61"/>
      <c r="L41" s="49"/>
      <c r="M41" s="31"/>
    </row>
    <row r="42" spans="1:13" s="8" customFormat="1" ht="14.1" customHeight="1" x14ac:dyDescent="0.25">
      <c r="A42" s="73"/>
      <c r="B42" s="332"/>
      <c r="C42" s="333"/>
      <c r="D42" s="334"/>
      <c r="E42" s="20"/>
      <c r="F42" s="126"/>
      <c r="G42" s="152"/>
      <c r="H42" s="153"/>
      <c r="I42" s="154"/>
      <c r="J42" s="132"/>
      <c r="K42" s="62"/>
      <c r="L42" s="49"/>
      <c r="M42" s="31"/>
    </row>
    <row r="43" spans="1:13" s="8" customFormat="1" ht="14.1" customHeight="1" x14ac:dyDescent="0.25">
      <c r="A43" s="73"/>
      <c r="B43" s="335" t="s">
        <v>33</v>
      </c>
      <c r="C43" s="336"/>
      <c r="D43" s="337"/>
      <c r="E43" s="20" t="s">
        <v>46</v>
      </c>
      <c r="F43" s="17">
        <v>9</v>
      </c>
      <c r="G43" s="152">
        <v>150</v>
      </c>
      <c r="H43" s="153"/>
      <c r="I43" s="154"/>
      <c r="J43" s="132">
        <v>1350</v>
      </c>
      <c r="K43" s="61"/>
      <c r="L43" s="48">
        <f>(J43-K43)</f>
        <v>1350</v>
      </c>
      <c r="M43" s="25"/>
    </row>
    <row r="44" spans="1:13" s="8" customFormat="1" ht="14.1" customHeight="1" x14ac:dyDescent="0.25">
      <c r="A44" s="73"/>
      <c r="B44" s="362"/>
      <c r="C44" s="363"/>
      <c r="D44" s="364"/>
      <c r="E44" s="19"/>
      <c r="F44" s="17"/>
      <c r="G44" s="79"/>
      <c r="H44" s="80"/>
      <c r="I44" s="131"/>
      <c r="J44" s="119"/>
      <c r="K44" s="61"/>
      <c r="L44" s="48"/>
      <c r="M44" s="25"/>
    </row>
    <row r="45" spans="1:13" s="13" customFormat="1" ht="14.1" hidden="1" customHeight="1" x14ac:dyDescent="0.25">
      <c r="A45" s="77"/>
      <c r="B45" s="332"/>
      <c r="C45" s="333"/>
      <c r="D45" s="334"/>
      <c r="E45" s="18"/>
      <c r="F45" s="17"/>
      <c r="G45" s="121"/>
      <c r="H45" s="122"/>
      <c r="I45" s="155"/>
      <c r="J45" s="124"/>
      <c r="K45" s="61"/>
      <c r="L45" s="14"/>
      <c r="M45" s="25"/>
    </row>
    <row r="46" spans="1:13" s="8" customFormat="1" x14ac:dyDescent="0.25">
      <c r="A46" s="73"/>
      <c r="B46" s="335" t="s">
        <v>16</v>
      </c>
      <c r="C46" s="336"/>
      <c r="D46" s="337"/>
      <c r="E46" s="19" t="s">
        <v>47</v>
      </c>
      <c r="F46" s="88"/>
      <c r="G46" s="152"/>
      <c r="H46" s="153"/>
      <c r="I46" s="156"/>
      <c r="J46" s="119">
        <v>1000</v>
      </c>
      <c r="K46" s="61"/>
      <c r="L46" s="14">
        <f>(J46-K46)</f>
        <v>1000</v>
      </c>
      <c r="M46" s="25"/>
    </row>
    <row r="47" spans="1:13" s="8" customFormat="1" x14ac:dyDescent="0.25">
      <c r="A47" s="73"/>
      <c r="B47" s="335"/>
      <c r="C47" s="336"/>
      <c r="D47" s="337"/>
      <c r="E47" s="19"/>
      <c r="F47" s="88"/>
      <c r="G47" s="152"/>
      <c r="H47" s="153"/>
      <c r="I47" s="156"/>
      <c r="J47" s="119"/>
      <c r="K47" s="61"/>
      <c r="L47" s="14"/>
      <c r="M47" s="25"/>
    </row>
    <row r="48" spans="1:13" s="8" customFormat="1" ht="14.1" customHeight="1" x14ac:dyDescent="0.25">
      <c r="A48" s="73"/>
      <c r="B48" s="335"/>
      <c r="C48" s="336"/>
      <c r="D48" s="337"/>
      <c r="E48" s="19"/>
      <c r="F48" s="88"/>
      <c r="G48" s="152"/>
      <c r="H48" s="153"/>
      <c r="I48" s="156"/>
      <c r="J48" s="134">
        <f>SUM(J37:J46)</f>
        <v>13700</v>
      </c>
      <c r="K48" s="84">
        <f>SUM(K38:K47)</f>
        <v>1350</v>
      </c>
      <c r="L48" s="46">
        <f>(J48-K48)</f>
        <v>12350</v>
      </c>
      <c r="M48" s="25"/>
    </row>
    <row r="49" spans="1:13" s="8" customFormat="1" ht="14.1" customHeight="1" thickBot="1" x14ac:dyDescent="0.3">
      <c r="A49" s="73"/>
      <c r="B49" s="356"/>
      <c r="C49" s="357"/>
      <c r="D49" s="358"/>
      <c r="E49" s="157"/>
      <c r="F49" s="158"/>
      <c r="G49" s="159"/>
      <c r="H49" s="160"/>
      <c r="I49" s="161"/>
      <c r="J49" s="96"/>
      <c r="K49" s="162"/>
      <c r="L49" s="14"/>
      <c r="M49" s="24"/>
    </row>
    <row r="50" spans="1:13" s="8" customFormat="1" ht="14.1" customHeight="1" thickBot="1" x14ac:dyDescent="0.3">
      <c r="A50" s="73"/>
      <c r="B50" s="315" t="s">
        <v>17</v>
      </c>
      <c r="C50" s="316"/>
      <c r="D50" s="316"/>
      <c r="E50" s="163"/>
      <c r="F50" s="164"/>
      <c r="G50" s="165"/>
      <c r="H50" s="166"/>
      <c r="I50" s="167"/>
      <c r="J50" s="168"/>
      <c r="K50" s="169"/>
      <c r="L50" s="14"/>
      <c r="M50" s="29"/>
    </row>
    <row r="51" spans="1:13" s="8" customFormat="1" ht="14.1" customHeight="1" x14ac:dyDescent="0.25">
      <c r="A51" s="73"/>
      <c r="B51" s="359"/>
      <c r="C51" s="360"/>
      <c r="D51" s="361"/>
      <c r="E51" s="170"/>
      <c r="F51" s="120"/>
      <c r="G51" s="171"/>
      <c r="H51" s="153"/>
      <c r="I51" s="71"/>
      <c r="J51" s="132"/>
      <c r="K51" s="62"/>
      <c r="L51" s="48"/>
      <c r="M51" s="24"/>
    </row>
    <row r="52" spans="1:13" s="13" customFormat="1" ht="14.1" customHeight="1" x14ac:dyDescent="0.25">
      <c r="A52" s="77"/>
      <c r="B52" s="332" t="s">
        <v>52</v>
      </c>
      <c r="C52" s="333"/>
      <c r="D52" s="334"/>
      <c r="E52" s="17" t="s">
        <v>30</v>
      </c>
      <c r="F52" s="17"/>
      <c r="G52" s="74"/>
      <c r="H52" s="122"/>
      <c r="I52" s="172"/>
      <c r="J52" s="124"/>
      <c r="K52" s="63"/>
      <c r="L52" s="93"/>
      <c r="M52" s="32"/>
    </row>
    <row r="53" spans="1:13" s="8" customFormat="1" ht="13.5" customHeight="1" x14ac:dyDescent="0.25">
      <c r="A53" s="73"/>
      <c r="B53" s="335"/>
      <c r="C53" s="336"/>
      <c r="D53" s="337"/>
      <c r="E53" s="18"/>
      <c r="F53" s="17"/>
      <c r="G53" s="69"/>
      <c r="H53" s="173"/>
      <c r="I53" s="174"/>
      <c r="J53" s="119"/>
      <c r="K53" s="63"/>
      <c r="L53" s="93"/>
      <c r="M53" s="33"/>
    </row>
    <row r="54" spans="1:13" s="8" customFormat="1" ht="13.5" customHeight="1" x14ac:dyDescent="0.25">
      <c r="A54" s="73"/>
      <c r="B54" s="335" t="s">
        <v>66</v>
      </c>
      <c r="C54" s="336"/>
      <c r="D54" s="337"/>
      <c r="E54" s="18" t="s">
        <v>79</v>
      </c>
      <c r="F54" s="17"/>
      <c r="G54" s="69"/>
      <c r="H54" s="173"/>
      <c r="I54" s="174"/>
      <c r="J54" s="119"/>
      <c r="K54" s="63"/>
      <c r="L54" s="93"/>
      <c r="M54" s="33"/>
    </row>
    <row r="55" spans="1:13" s="8" customFormat="1" ht="13.5" customHeight="1" x14ac:dyDescent="0.25">
      <c r="A55" s="73"/>
      <c r="B55" s="304"/>
      <c r="C55" s="305"/>
      <c r="D55" s="306"/>
      <c r="E55" s="18"/>
      <c r="F55" s="17"/>
      <c r="G55" s="69"/>
      <c r="H55" s="173"/>
      <c r="I55" s="174"/>
      <c r="J55" s="119"/>
      <c r="K55" s="63"/>
      <c r="L55" s="93"/>
      <c r="M55" s="33"/>
    </row>
    <row r="56" spans="1:13" s="8" customFormat="1" ht="14.1" customHeight="1" x14ac:dyDescent="0.25">
      <c r="A56" s="73"/>
      <c r="B56" s="335" t="s">
        <v>53</v>
      </c>
      <c r="C56" s="336"/>
      <c r="D56" s="337"/>
      <c r="E56" s="17" t="s">
        <v>70</v>
      </c>
      <c r="F56" s="68"/>
      <c r="G56" s="69"/>
      <c r="H56" s="80"/>
      <c r="I56" s="174"/>
      <c r="J56" s="119"/>
      <c r="K56" s="63"/>
      <c r="L56" s="93"/>
      <c r="M56" s="33"/>
    </row>
    <row r="57" spans="1:13" s="8" customFormat="1" ht="14.1" hidden="1" customHeight="1" x14ac:dyDescent="0.25">
      <c r="A57" s="73"/>
      <c r="B57" s="175"/>
      <c r="C57" s="68"/>
      <c r="D57" s="17"/>
      <c r="E57" s="18"/>
      <c r="F57" s="68"/>
      <c r="G57" s="69"/>
      <c r="H57" s="80"/>
      <c r="I57" s="176"/>
      <c r="J57" s="119"/>
      <c r="K57" s="63"/>
      <c r="L57" s="93"/>
      <c r="M57" s="33"/>
    </row>
    <row r="58" spans="1:13" s="8" customFormat="1" ht="14.1" hidden="1" customHeight="1" x14ac:dyDescent="0.25">
      <c r="A58" s="73"/>
      <c r="B58" s="175"/>
      <c r="C58" s="68"/>
      <c r="D58" s="17"/>
      <c r="E58" s="18"/>
      <c r="F58" s="68"/>
      <c r="G58" s="177"/>
      <c r="H58" s="80"/>
      <c r="I58" s="176"/>
      <c r="J58" s="119"/>
      <c r="K58" s="63"/>
      <c r="L58" s="93"/>
      <c r="M58" s="33"/>
    </row>
    <row r="59" spans="1:13" s="8" customFormat="1" ht="14.1" hidden="1" customHeight="1" x14ac:dyDescent="0.25">
      <c r="A59" s="73"/>
      <c r="B59" s="175"/>
      <c r="C59" s="68"/>
      <c r="D59" s="17"/>
      <c r="E59" s="18"/>
      <c r="F59" s="68"/>
      <c r="G59" s="370"/>
      <c r="H59" s="303"/>
      <c r="I59" s="176"/>
      <c r="J59" s="119"/>
      <c r="K59" s="63"/>
      <c r="L59" s="93"/>
      <c r="M59" s="33"/>
    </row>
    <row r="60" spans="1:13" s="8" customFormat="1" ht="14.1" hidden="1" customHeight="1" x14ac:dyDescent="0.25">
      <c r="A60" s="73"/>
      <c r="B60" s="175"/>
      <c r="C60" s="68"/>
      <c r="D60" s="17"/>
      <c r="E60" s="18"/>
      <c r="F60" s="68"/>
      <c r="G60" s="177"/>
      <c r="H60" s="80"/>
      <c r="I60" s="176"/>
      <c r="J60" s="119"/>
      <c r="K60" s="63"/>
      <c r="L60" s="93"/>
      <c r="M60" s="33"/>
    </row>
    <row r="61" spans="1:13" s="8" customFormat="1" ht="14.1" hidden="1" customHeight="1" x14ac:dyDescent="0.25">
      <c r="A61" s="73"/>
      <c r="B61" s="175"/>
      <c r="C61" s="68"/>
      <c r="D61" s="17"/>
      <c r="E61" s="18"/>
      <c r="F61" s="68"/>
      <c r="G61" s="178"/>
      <c r="H61" s="65"/>
      <c r="I61" s="176"/>
      <c r="J61" s="119"/>
      <c r="K61" s="63"/>
      <c r="L61" s="93"/>
      <c r="M61" s="33"/>
    </row>
    <row r="62" spans="1:13" s="8" customFormat="1" ht="14.1" hidden="1" customHeight="1" x14ac:dyDescent="0.25">
      <c r="A62" s="73"/>
      <c r="B62" s="175"/>
      <c r="C62" s="68"/>
      <c r="D62" s="17"/>
      <c r="E62" s="18"/>
      <c r="F62" s="68"/>
      <c r="G62" s="177"/>
      <c r="H62" s="80"/>
      <c r="I62" s="176"/>
      <c r="J62" s="119"/>
      <c r="K62" s="63"/>
      <c r="L62" s="93"/>
      <c r="M62" s="33"/>
    </row>
    <row r="63" spans="1:13" s="8" customFormat="1" ht="14.1" customHeight="1" x14ac:dyDescent="0.25">
      <c r="A63" s="73"/>
      <c r="B63" s="304"/>
      <c r="C63" s="305"/>
      <c r="D63" s="306"/>
      <c r="E63" s="18" t="s">
        <v>71</v>
      </c>
      <c r="F63" s="68"/>
      <c r="G63" s="177"/>
      <c r="H63" s="80"/>
      <c r="I63" s="271"/>
      <c r="J63" s="132"/>
      <c r="K63" s="63"/>
      <c r="L63" s="93"/>
      <c r="M63" s="33"/>
    </row>
    <row r="64" spans="1:13" s="8" customFormat="1" ht="14.1" customHeight="1" x14ac:dyDescent="0.25">
      <c r="A64" s="73"/>
      <c r="B64" s="335"/>
      <c r="C64" s="336"/>
      <c r="D64" s="337"/>
      <c r="E64" s="18" t="s">
        <v>80</v>
      </c>
      <c r="F64" s="68"/>
      <c r="G64" s="69"/>
      <c r="H64" s="70"/>
      <c r="I64" s="71"/>
      <c r="J64" s="132"/>
      <c r="K64" s="61"/>
      <c r="L64" s="48"/>
      <c r="M64" s="24"/>
    </row>
    <row r="65" spans="1:13" s="8" customFormat="1" ht="14.1" customHeight="1" x14ac:dyDescent="0.25">
      <c r="A65" s="73"/>
      <c r="B65" s="335"/>
      <c r="C65" s="336"/>
      <c r="D65" s="337"/>
      <c r="E65" s="17"/>
      <c r="F65" s="68"/>
      <c r="G65" s="69"/>
      <c r="H65" s="70"/>
      <c r="I65" s="71"/>
      <c r="J65" s="132"/>
      <c r="K65" s="61"/>
      <c r="L65" s="49"/>
      <c r="M65" s="78"/>
    </row>
    <row r="66" spans="1:13" s="8" customFormat="1" ht="14.1" customHeight="1" x14ac:dyDescent="0.25">
      <c r="A66" s="73"/>
      <c r="B66" s="335" t="s">
        <v>48</v>
      </c>
      <c r="C66" s="336"/>
      <c r="D66" s="337"/>
      <c r="E66" s="18" t="s">
        <v>49</v>
      </c>
      <c r="F66" s="68"/>
      <c r="G66" s="69"/>
      <c r="H66" s="70"/>
      <c r="I66" s="71"/>
      <c r="J66" s="132">
        <v>0</v>
      </c>
      <c r="K66" s="61">
        <v>0</v>
      </c>
      <c r="L66" s="48"/>
      <c r="M66" s="24"/>
    </row>
    <row r="67" spans="1:13" s="8" customFormat="1" ht="14.1" customHeight="1" x14ac:dyDescent="0.25">
      <c r="A67" s="73"/>
      <c r="B67" s="335"/>
      <c r="C67" s="336"/>
      <c r="D67" s="337"/>
      <c r="E67" s="18"/>
      <c r="F67" s="68"/>
      <c r="G67" s="69"/>
      <c r="H67" s="70"/>
      <c r="I67" s="71"/>
      <c r="J67" s="132"/>
      <c r="K67" s="61"/>
      <c r="L67" s="49"/>
      <c r="M67" s="24"/>
    </row>
    <row r="68" spans="1:13" s="73" customFormat="1" ht="14.1" customHeight="1" x14ac:dyDescent="0.25">
      <c r="B68" s="335" t="s">
        <v>50</v>
      </c>
      <c r="C68" s="336"/>
      <c r="D68" s="337"/>
      <c r="E68" s="17" t="s">
        <v>51</v>
      </c>
      <c r="F68" s="68"/>
      <c r="G68" s="69"/>
      <c r="H68" s="70"/>
      <c r="I68" s="71"/>
      <c r="J68" s="132"/>
      <c r="K68" s="62"/>
      <c r="L68" s="72"/>
      <c r="M68" s="67"/>
    </row>
    <row r="69" spans="1:13" s="8" customFormat="1" ht="14.1" customHeight="1" x14ac:dyDescent="0.25">
      <c r="A69" s="73"/>
      <c r="B69" s="335"/>
      <c r="C69" s="336"/>
      <c r="D69" s="337"/>
      <c r="E69" s="65"/>
      <c r="F69" s="68"/>
      <c r="G69" s="69"/>
      <c r="H69" s="70"/>
      <c r="I69" s="71"/>
      <c r="J69" s="132"/>
      <c r="K69" s="62"/>
      <c r="L69" s="49"/>
      <c r="M69" s="24"/>
    </row>
    <row r="70" spans="1:13" s="8" customFormat="1" ht="14.1" customHeight="1" x14ac:dyDescent="0.25">
      <c r="A70" s="73"/>
      <c r="B70" s="335" t="s">
        <v>54</v>
      </c>
      <c r="C70" s="336"/>
      <c r="D70" s="337"/>
      <c r="E70" s="18" t="s">
        <v>34</v>
      </c>
      <c r="F70" s="68"/>
      <c r="G70" s="69"/>
      <c r="H70" s="70"/>
      <c r="I70" s="71"/>
      <c r="J70" s="132"/>
      <c r="K70" s="62"/>
      <c r="L70" s="48"/>
      <c r="M70" s="24"/>
    </row>
    <row r="71" spans="1:13" s="13" customFormat="1" ht="14.1" customHeight="1" x14ac:dyDescent="0.25">
      <c r="A71" s="77"/>
      <c r="B71" s="332"/>
      <c r="C71" s="333"/>
      <c r="D71" s="334"/>
      <c r="E71" s="18"/>
      <c r="F71" s="17"/>
      <c r="G71" s="74"/>
      <c r="H71" s="179"/>
      <c r="I71" s="180"/>
      <c r="J71" s="151"/>
      <c r="K71" s="62"/>
      <c r="L71" s="49"/>
      <c r="M71" s="25"/>
    </row>
    <row r="72" spans="1:13" s="8" customFormat="1" ht="14.1" customHeight="1" x14ac:dyDescent="0.25">
      <c r="A72" s="73"/>
      <c r="B72" s="335" t="s">
        <v>22</v>
      </c>
      <c r="C72" s="336"/>
      <c r="D72" s="337"/>
      <c r="E72" s="18" t="s">
        <v>56</v>
      </c>
      <c r="F72" s="68"/>
      <c r="G72" s="69"/>
      <c r="H72" s="70"/>
      <c r="I72" s="71"/>
      <c r="J72" s="132"/>
      <c r="K72" s="62"/>
      <c r="L72" s="48"/>
      <c r="M72" s="24"/>
    </row>
    <row r="73" spans="1:13" s="8" customFormat="1" ht="14.1" customHeight="1" x14ac:dyDescent="0.25">
      <c r="A73" s="73"/>
      <c r="B73" s="335"/>
      <c r="C73" s="336"/>
      <c r="D73" s="337"/>
      <c r="E73" s="18" t="s">
        <v>81</v>
      </c>
      <c r="F73" s="68"/>
      <c r="G73" s="69"/>
      <c r="H73" s="70"/>
      <c r="I73" s="71"/>
      <c r="J73" s="132"/>
      <c r="K73" s="62"/>
      <c r="L73" s="48"/>
    </row>
    <row r="74" spans="1:13" s="8" customFormat="1" ht="14.1" customHeight="1" x14ac:dyDescent="0.25">
      <c r="A74" s="73"/>
      <c r="B74" s="335"/>
      <c r="C74" s="336"/>
      <c r="D74" s="337"/>
      <c r="E74" s="65"/>
      <c r="F74" s="68"/>
      <c r="G74" s="69"/>
      <c r="H74" s="70"/>
      <c r="I74" s="71"/>
      <c r="J74" s="132"/>
      <c r="K74" s="62"/>
      <c r="L74" s="48"/>
      <c r="M74" s="24"/>
    </row>
    <row r="75" spans="1:13" s="8" customFormat="1" ht="14.1" customHeight="1" x14ac:dyDescent="0.25">
      <c r="A75" s="73"/>
      <c r="B75" s="335" t="s">
        <v>37</v>
      </c>
      <c r="C75" s="336"/>
      <c r="D75" s="337"/>
      <c r="E75" s="17" t="s">
        <v>30</v>
      </c>
      <c r="F75" s="68"/>
      <c r="G75" s="69"/>
      <c r="H75" s="70"/>
      <c r="I75" s="71"/>
      <c r="J75" s="132"/>
      <c r="K75" s="62"/>
      <c r="L75" s="48"/>
      <c r="M75" s="24"/>
    </row>
    <row r="76" spans="1:13" s="8" customFormat="1" ht="14.1" customHeight="1" x14ac:dyDescent="0.25">
      <c r="A76" s="73"/>
      <c r="B76" s="335"/>
      <c r="C76" s="336"/>
      <c r="D76" s="337"/>
      <c r="E76" s="18"/>
      <c r="F76" s="68"/>
      <c r="G76" s="69"/>
      <c r="H76" s="70"/>
      <c r="I76" s="71"/>
      <c r="J76" s="132"/>
      <c r="K76" s="62"/>
      <c r="L76" s="48"/>
      <c r="M76" s="24"/>
    </row>
    <row r="77" spans="1:13" s="8" customFormat="1" ht="14.1" customHeight="1" x14ac:dyDescent="0.25">
      <c r="A77" s="73"/>
      <c r="B77" s="332" t="s">
        <v>55</v>
      </c>
      <c r="C77" s="333"/>
      <c r="D77" s="334"/>
      <c r="E77" s="19" t="s">
        <v>35</v>
      </c>
      <c r="F77" s="68"/>
      <c r="G77" s="69"/>
      <c r="H77" s="70"/>
      <c r="I77" s="71"/>
      <c r="J77" s="132">
        <v>0</v>
      </c>
      <c r="K77" s="62">
        <v>0</v>
      </c>
      <c r="L77" s="48"/>
      <c r="M77" s="295"/>
    </row>
    <row r="78" spans="1:13" s="8" customFormat="1" ht="14.1" customHeight="1" x14ac:dyDescent="0.25">
      <c r="A78" s="73"/>
      <c r="B78" s="335"/>
      <c r="C78" s="336"/>
      <c r="D78" s="337"/>
      <c r="E78" s="20"/>
      <c r="F78" s="120"/>
      <c r="G78" s="171"/>
      <c r="H78" s="80"/>
      <c r="I78" s="71"/>
      <c r="J78" s="132"/>
      <c r="K78" s="62"/>
      <c r="L78" s="48"/>
      <c r="M78" s="34"/>
    </row>
    <row r="79" spans="1:13" s="8" customFormat="1" ht="13.5" customHeight="1" x14ac:dyDescent="0.25">
      <c r="A79" s="73"/>
      <c r="B79" s="354" t="s">
        <v>82</v>
      </c>
      <c r="C79" s="355"/>
      <c r="D79" s="355"/>
      <c r="E79" s="284" t="s">
        <v>83</v>
      </c>
      <c r="F79" s="120"/>
      <c r="G79" s="171"/>
      <c r="H79" s="80"/>
      <c r="I79" s="71"/>
      <c r="J79" s="132"/>
      <c r="K79" s="62"/>
      <c r="L79" s="49"/>
      <c r="M79" s="34"/>
    </row>
    <row r="80" spans="1:13" s="8" customFormat="1" ht="14.1" customHeight="1" x14ac:dyDescent="0.25">
      <c r="A80" s="73"/>
      <c r="B80" s="352"/>
      <c r="C80" s="353"/>
      <c r="D80" s="353"/>
      <c r="E80" s="284"/>
      <c r="F80" s="120"/>
      <c r="G80" s="171"/>
      <c r="H80" s="80"/>
      <c r="I80" s="71"/>
      <c r="J80" s="132"/>
      <c r="K80" s="62"/>
      <c r="L80" s="49"/>
      <c r="M80" s="34"/>
    </row>
    <row r="81" spans="1:13" s="8" customFormat="1" ht="14.1" customHeight="1" x14ac:dyDescent="0.25">
      <c r="A81" s="73"/>
      <c r="B81" s="175" t="s">
        <v>18</v>
      </c>
      <c r="C81" s="68"/>
      <c r="D81" s="68"/>
      <c r="E81" s="281" t="s">
        <v>19</v>
      </c>
      <c r="F81" s="120"/>
      <c r="G81" s="171"/>
      <c r="H81" s="80"/>
      <c r="I81" s="71"/>
      <c r="J81" s="132"/>
      <c r="K81" s="62"/>
      <c r="L81" s="49"/>
      <c r="M81" s="34"/>
    </row>
    <row r="82" spans="1:13" s="8" customFormat="1" ht="14.1" customHeight="1" x14ac:dyDescent="0.25">
      <c r="A82" s="73"/>
      <c r="B82" s="347"/>
      <c r="C82" s="348"/>
      <c r="D82" s="349"/>
      <c r="E82" s="282" t="s">
        <v>20</v>
      </c>
      <c r="F82" s="120"/>
      <c r="G82" s="171"/>
      <c r="H82" s="80"/>
      <c r="I82" s="71"/>
      <c r="J82" s="132"/>
      <c r="K82" s="62"/>
      <c r="L82" s="49"/>
      <c r="M82" s="34"/>
    </row>
    <row r="83" spans="1:13" s="8" customFormat="1" ht="14.1" customHeight="1" x14ac:dyDescent="0.25">
      <c r="A83" s="73"/>
      <c r="B83" s="347"/>
      <c r="C83" s="348"/>
      <c r="D83" s="349"/>
      <c r="E83" s="284"/>
      <c r="F83" s="120"/>
      <c r="G83" s="171"/>
      <c r="H83" s="80"/>
      <c r="I83" s="71"/>
      <c r="J83" s="132"/>
      <c r="K83" s="62"/>
      <c r="L83" s="49"/>
      <c r="M83" s="34"/>
    </row>
    <row r="84" spans="1:13" s="8" customFormat="1" ht="14.1" customHeight="1" x14ac:dyDescent="0.25">
      <c r="A84" s="73"/>
      <c r="B84" s="352" t="s">
        <v>67</v>
      </c>
      <c r="C84" s="353"/>
      <c r="D84" s="353"/>
      <c r="E84" s="282" t="s">
        <v>79</v>
      </c>
      <c r="F84" s="120"/>
      <c r="G84" s="171"/>
      <c r="H84" s="80"/>
      <c r="I84" s="71"/>
      <c r="J84" s="132"/>
      <c r="K84" s="62"/>
      <c r="L84" s="48"/>
      <c r="M84" s="24"/>
    </row>
    <row r="85" spans="1:13" s="8" customFormat="1" ht="14.1" customHeight="1" x14ac:dyDescent="0.25">
      <c r="A85" s="73"/>
      <c r="B85" s="347"/>
      <c r="C85" s="348"/>
      <c r="D85" s="349"/>
      <c r="E85" s="284"/>
      <c r="F85" s="120"/>
      <c r="G85" s="171"/>
      <c r="H85" s="80"/>
      <c r="I85" s="71"/>
      <c r="J85" s="132"/>
      <c r="K85" s="62"/>
      <c r="L85" s="49"/>
      <c r="M85" s="24"/>
    </row>
    <row r="86" spans="1:13" s="8" customFormat="1" ht="14.1" customHeight="1" x14ac:dyDescent="0.25">
      <c r="A86" s="73"/>
      <c r="B86" s="352" t="s">
        <v>38</v>
      </c>
      <c r="C86" s="353"/>
      <c r="D86" s="353"/>
      <c r="E86" s="281" t="s">
        <v>21</v>
      </c>
      <c r="F86" s="68"/>
      <c r="G86" s="69"/>
      <c r="H86" s="80"/>
      <c r="I86" s="181"/>
      <c r="J86" s="119"/>
      <c r="K86" s="182"/>
      <c r="L86" s="48"/>
      <c r="M86" s="24"/>
    </row>
    <row r="87" spans="1:13" s="8" customFormat="1" ht="14.1" customHeight="1" x14ac:dyDescent="0.25">
      <c r="A87" s="73"/>
      <c r="B87" s="304"/>
      <c r="C87" s="305"/>
      <c r="D87" s="306"/>
      <c r="E87" s="18"/>
      <c r="F87" s="68"/>
      <c r="G87" s="69"/>
      <c r="H87" s="80"/>
      <c r="I87" s="181"/>
      <c r="J87" s="119"/>
      <c r="K87" s="182"/>
      <c r="L87" s="48"/>
      <c r="M87" s="24"/>
    </row>
    <row r="88" spans="1:13" s="8" customFormat="1" ht="14.1" customHeight="1" x14ac:dyDescent="0.25">
      <c r="A88" s="73"/>
      <c r="B88" s="354" t="s">
        <v>84</v>
      </c>
      <c r="C88" s="355"/>
      <c r="D88" s="355"/>
      <c r="E88" s="284" t="s">
        <v>85</v>
      </c>
      <c r="F88" s="68"/>
      <c r="G88" s="69"/>
      <c r="H88" s="80"/>
      <c r="I88" s="183"/>
      <c r="J88" s="294"/>
      <c r="K88" s="184"/>
      <c r="L88" s="98"/>
      <c r="M88" s="24"/>
    </row>
    <row r="89" spans="1:13" s="8" customFormat="1" ht="14.1" customHeight="1" x14ac:dyDescent="0.25">
      <c r="A89" s="73"/>
      <c r="B89" s="347"/>
      <c r="C89" s="348"/>
      <c r="D89" s="349"/>
      <c r="E89" s="284"/>
      <c r="F89" s="68"/>
      <c r="G89" s="69"/>
      <c r="H89" s="80"/>
      <c r="I89" s="183"/>
      <c r="J89" s="293"/>
      <c r="K89" s="292"/>
      <c r="L89" s="98"/>
      <c r="M89" s="24"/>
    </row>
    <row r="90" spans="1:13" s="8" customFormat="1" ht="14.1" customHeight="1" x14ac:dyDescent="0.25">
      <c r="A90" s="73"/>
      <c r="B90" s="347"/>
      <c r="C90" s="348"/>
      <c r="D90" s="349"/>
      <c r="E90" s="284"/>
      <c r="F90" s="68"/>
      <c r="G90" s="69"/>
      <c r="H90" s="80"/>
      <c r="I90" s="183"/>
      <c r="J90" s="293">
        <v>64000</v>
      </c>
      <c r="K90" s="292">
        <f>SUM(K51:K89)</f>
        <v>0</v>
      </c>
      <c r="L90" s="98">
        <f>J90-K90</f>
        <v>64000</v>
      </c>
      <c r="M90" s="24"/>
    </row>
    <row r="91" spans="1:13" s="8" customFormat="1" ht="14.1" customHeight="1" thickBot="1" x14ac:dyDescent="0.3">
      <c r="A91" s="73"/>
      <c r="B91" s="350"/>
      <c r="C91" s="351"/>
      <c r="D91" s="351"/>
      <c r="E91" s="283"/>
      <c r="F91" s="185"/>
      <c r="G91" s="186"/>
      <c r="H91" s="187"/>
      <c r="I91" s="188"/>
      <c r="J91" s="97"/>
      <c r="K91" s="94"/>
      <c r="L91" s="23"/>
      <c r="M91" s="24"/>
    </row>
    <row r="92" spans="1:13" s="8" customFormat="1" ht="14.1" customHeight="1" thickBot="1" x14ac:dyDescent="0.3">
      <c r="A92" s="73"/>
      <c r="B92" s="315" t="s">
        <v>23</v>
      </c>
      <c r="C92" s="316"/>
      <c r="D92" s="317"/>
      <c r="E92" s="163"/>
      <c r="F92" s="164"/>
      <c r="G92" s="165"/>
      <c r="H92" s="189"/>
      <c r="I92" s="167"/>
      <c r="J92" s="168"/>
      <c r="K92" s="169"/>
      <c r="L92" s="14"/>
      <c r="M92" s="29"/>
    </row>
    <row r="93" spans="1:13" s="8" customFormat="1" ht="14.1" customHeight="1" x14ac:dyDescent="0.25">
      <c r="A93" s="73"/>
      <c r="B93" s="341"/>
      <c r="C93" s="342"/>
      <c r="D93" s="343"/>
      <c r="E93" s="190"/>
      <c r="F93" s="191"/>
      <c r="G93" s="192"/>
      <c r="H93" s="193"/>
      <c r="I93" s="194"/>
      <c r="J93" s="116"/>
      <c r="K93" s="92"/>
      <c r="L93" s="14"/>
      <c r="M93" s="35"/>
    </row>
    <row r="94" spans="1:13" s="8" customFormat="1" ht="14.1" customHeight="1" x14ac:dyDescent="0.25">
      <c r="A94" s="73"/>
      <c r="B94" s="332" t="s">
        <v>57</v>
      </c>
      <c r="C94" s="333"/>
      <c r="D94" s="334"/>
      <c r="E94" s="19" t="s">
        <v>58</v>
      </c>
      <c r="F94" s="68">
        <v>4</v>
      </c>
      <c r="G94" s="69">
        <v>95</v>
      </c>
      <c r="H94" s="195"/>
      <c r="I94" s="196"/>
      <c r="J94" s="119">
        <v>380</v>
      </c>
      <c r="K94" s="61"/>
      <c r="L94" s="14">
        <f>(J94-K94)</f>
        <v>380</v>
      </c>
      <c r="M94" s="35"/>
    </row>
    <row r="95" spans="1:13" s="8" customFormat="1" ht="14.1" customHeight="1" x14ac:dyDescent="0.25">
      <c r="A95" s="73"/>
      <c r="B95" s="335"/>
      <c r="C95" s="336"/>
      <c r="D95" s="337"/>
      <c r="E95" s="128"/>
      <c r="F95" s="69"/>
      <c r="G95" s="69"/>
      <c r="H95" s="195"/>
      <c r="I95" s="197"/>
      <c r="J95" s="119"/>
      <c r="K95" s="61"/>
      <c r="L95" s="14"/>
      <c r="M95" s="67"/>
    </row>
    <row r="96" spans="1:13" s="8" customFormat="1" ht="14.1" customHeight="1" x14ac:dyDescent="0.25">
      <c r="A96" s="73"/>
      <c r="B96" s="332" t="s">
        <v>59</v>
      </c>
      <c r="C96" s="333"/>
      <c r="D96" s="334"/>
      <c r="E96" s="18" t="s">
        <v>62</v>
      </c>
      <c r="F96" s="17"/>
      <c r="G96" s="69"/>
      <c r="H96" s="195"/>
      <c r="I96" s="198"/>
      <c r="J96" s="119">
        <v>33</v>
      </c>
      <c r="K96" s="66"/>
      <c r="L96" s="41">
        <f>(J96-K96)</f>
        <v>33</v>
      </c>
      <c r="M96" s="36"/>
    </row>
    <row r="97" spans="1:13" s="8" customFormat="1" ht="14.1" customHeight="1" x14ac:dyDescent="0.25">
      <c r="A97" s="73"/>
      <c r="B97" s="335"/>
      <c r="C97" s="336"/>
      <c r="D97" s="337"/>
      <c r="E97" s="18" t="s">
        <v>65</v>
      </c>
      <c r="F97" s="17"/>
      <c r="G97" s="69"/>
      <c r="H97" s="199"/>
      <c r="I97" s="200"/>
      <c r="J97" s="119">
        <v>150</v>
      </c>
      <c r="K97" s="66"/>
      <c r="L97" s="41">
        <f>(J97-K97)</f>
        <v>150</v>
      </c>
      <c r="M97" s="36"/>
    </row>
    <row r="98" spans="1:13" s="8" customFormat="1" ht="14.1" customHeight="1" x14ac:dyDescent="0.25">
      <c r="A98" s="73"/>
      <c r="B98" s="332"/>
      <c r="C98" s="333"/>
      <c r="D98" s="334"/>
      <c r="E98" s="18"/>
      <c r="F98" s="17"/>
      <c r="G98" s="69"/>
      <c r="H98" s="199"/>
      <c r="I98" s="200"/>
      <c r="J98" s="119"/>
      <c r="K98" s="66"/>
      <c r="L98" s="41"/>
      <c r="M98" s="36"/>
    </row>
    <row r="99" spans="1:13" s="8" customFormat="1" ht="14.1" customHeight="1" x14ac:dyDescent="0.25">
      <c r="A99" s="73"/>
      <c r="B99" s="335" t="s">
        <v>60</v>
      </c>
      <c r="C99" s="336"/>
      <c r="D99" s="337"/>
      <c r="E99" s="18" t="s">
        <v>88</v>
      </c>
      <c r="F99" s="17"/>
      <c r="G99" s="69"/>
      <c r="H99" s="199"/>
      <c r="I99" s="200"/>
      <c r="J99" s="119">
        <v>95</v>
      </c>
      <c r="K99" s="66"/>
      <c r="L99" s="41">
        <f>(J99-K99)</f>
        <v>95</v>
      </c>
      <c r="M99" s="36"/>
    </row>
    <row r="100" spans="1:13" s="8" customFormat="1" ht="14.1" customHeight="1" x14ac:dyDescent="0.25">
      <c r="A100" s="73"/>
      <c r="B100" s="332"/>
      <c r="C100" s="333"/>
      <c r="D100" s="334"/>
      <c r="E100" s="18"/>
      <c r="F100" s="68"/>
      <c r="G100" s="69"/>
      <c r="H100" s="201"/>
      <c r="I100" s="201"/>
      <c r="J100" s="119"/>
      <c r="K100" s="66"/>
      <c r="L100" s="41"/>
      <c r="M100" s="36"/>
    </row>
    <row r="101" spans="1:13" s="8" customFormat="1" ht="14.1" customHeight="1" x14ac:dyDescent="0.25">
      <c r="A101" s="73"/>
      <c r="B101" s="335" t="s">
        <v>24</v>
      </c>
      <c r="C101" s="336"/>
      <c r="D101" s="337"/>
      <c r="E101" s="18" t="s">
        <v>62</v>
      </c>
      <c r="F101" s="68"/>
      <c r="G101" s="69"/>
      <c r="H101" s="201"/>
      <c r="I101" s="201"/>
      <c r="J101" s="119">
        <v>0</v>
      </c>
      <c r="K101" s="66">
        <v>0</v>
      </c>
      <c r="L101" s="41">
        <f>(J101-K101)</f>
        <v>0</v>
      </c>
      <c r="M101" s="36"/>
    </row>
    <row r="102" spans="1:13" s="8" customFormat="1" ht="14.1" customHeight="1" x14ac:dyDescent="0.25">
      <c r="A102" s="73"/>
      <c r="B102" s="332"/>
      <c r="C102" s="333"/>
      <c r="D102" s="334"/>
      <c r="E102" s="18"/>
      <c r="F102" s="68"/>
      <c r="G102" s="69"/>
      <c r="H102" s="201"/>
      <c r="I102" s="201"/>
      <c r="J102" s="119"/>
      <c r="K102" s="66"/>
      <c r="L102" s="41"/>
    </row>
    <row r="103" spans="1:13" s="8" customFormat="1" ht="14.1" customHeight="1" x14ac:dyDescent="0.25">
      <c r="A103" s="73"/>
      <c r="B103" s="335" t="s">
        <v>25</v>
      </c>
      <c r="C103" s="336"/>
      <c r="D103" s="337"/>
      <c r="E103" s="18" t="s">
        <v>68</v>
      </c>
      <c r="F103" s="68"/>
      <c r="G103" s="69"/>
      <c r="H103" s="201"/>
      <c r="I103" s="201"/>
      <c r="J103" s="119">
        <v>2600</v>
      </c>
      <c r="K103" s="66"/>
      <c r="L103" s="41">
        <f>(J103-K103)</f>
        <v>2600</v>
      </c>
      <c r="M103" s="36"/>
    </row>
    <row r="104" spans="1:13" s="8" customFormat="1" ht="14.1" customHeight="1" x14ac:dyDescent="0.25">
      <c r="A104" s="73"/>
      <c r="B104" s="335"/>
      <c r="C104" s="336"/>
      <c r="D104" s="337"/>
      <c r="E104" s="18"/>
      <c r="F104" s="68"/>
      <c r="G104" s="69"/>
      <c r="H104" s="201"/>
      <c r="I104" s="201"/>
      <c r="J104" s="119"/>
      <c r="K104" s="66"/>
      <c r="L104" s="41"/>
      <c r="M104" s="36"/>
    </row>
    <row r="105" spans="1:13" s="77" customFormat="1" ht="14.1" customHeight="1" x14ac:dyDescent="0.25">
      <c r="B105" s="332" t="s">
        <v>36</v>
      </c>
      <c r="C105" s="333"/>
      <c r="D105" s="334"/>
      <c r="E105" s="18" t="s">
        <v>62</v>
      </c>
      <c r="F105" s="17"/>
      <c r="G105" s="74"/>
      <c r="H105" s="75"/>
      <c r="I105" s="75"/>
      <c r="J105" s="124">
        <v>62</v>
      </c>
      <c r="K105" s="66"/>
      <c r="L105" s="76">
        <f>(J105-K105)</f>
        <v>62</v>
      </c>
      <c r="M105" s="36"/>
    </row>
    <row r="106" spans="1:13" s="8" customFormat="1" ht="14.1" customHeight="1" x14ac:dyDescent="0.25">
      <c r="A106" s="73"/>
      <c r="B106" s="335"/>
      <c r="C106" s="336"/>
      <c r="D106" s="337"/>
      <c r="E106" s="202" t="s">
        <v>64</v>
      </c>
      <c r="F106" s="68"/>
      <c r="G106" s="69"/>
      <c r="H106" s="195"/>
      <c r="I106" s="198"/>
      <c r="J106" s="119">
        <v>1200</v>
      </c>
      <c r="K106" s="66"/>
      <c r="L106" s="41">
        <f>(J106-K106)</f>
        <v>1200</v>
      </c>
      <c r="M106" s="36"/>
    </row>
    <row r="107" spans="1:13" s="8" customFormat="1" ht="14.1" customHeight="1" x14ac:dyDescent="0.25">
      <c r="A107" s="73"/>
      <c r="B107" s="301"/>
      <c r="C107" s="302"/>
      <c r="D107" s="303"/>
      <c r="E107" s="202"/>
      <c r="F107" s="296"/>
      <c r="G107" s="69"/>
      <c r="H107" s="195"/>
      <c r="I107" s="198"/>
      <c r="J107" s="119"/>
      <c r="K107" s="66"/>
      <c r="L107" s="41"/>
      <c r="M107" s="36"/>
    </row>
    <row r="108" spans="1:13" s="8" customFormat="1" ht="14.1" customHeight="1" x14ac:dyDescent="0.25">
      <c r="A108" s="73"/>
      <c r="B108" s="335" t="s">
        <v>61</v>
      </c>
      <c r="C108" s="336"/>
      <c r="D108" s="337"/>
      <c r="E108" s="202" t="s">
        <v>62</v>
      </c>
      <c r="F108" s="68"/>
      <c r="G108" s="69"/>
      <c r="H108" s="195"/>
      <c r="I108" s="198"/>
      <c r="J108" s="119">
        <v>78</v>
      </c>
      <c r="K108" s="66"/>
      <c r="L108" s="41">
        <f>(J108-K108)</f>
        <v>78</v>
      </c>
      <c r="M108" s="36"/>
    </row>
    <row r="109" spans="1:13" s="8" customFormat="1" ht="14.1" customHeight="1" x14ac:dyDescent="0.25">
      <c r="A109" s="73"/>
      <c r="B109" s="335"/>
      <c r="C109" s="336"/>
      <c r="D109" s="337"/>
      <c r="E109" s="202" t="s">
        <v>63</v>
      </c>
      <c r="F109" s="68"/>
      <c r="G109" s="69"/>
      <c r="H109" s="195"/>
      <c r="I109" s="198"/>
      <c r="J109" s="119">
        <v>1980</v>
      </c>
      <c r="K109" s="66"/>
      <c r="L109" s="41">
        <f>(J109-K109)</f>
        <v>1980</v>
      </c>
      <c r="M109" s="36"/>
    </row>
    <row r="110" spans="1:13" s="8" customFormat="1" ht="14.1" customHeight="1" x14ac:dyDescent="0.25">
      <c r="A110" s="73"/>
      <c r="B110" s="304"/>
      <c r="C110" s="305"/>
      <c r="D110" s="306"/>
      <c r="E110" s="203" t="s">
        <v>64</v>
      </c>
      <c r="F110" s="158"/>
      <c r="G110" s="204"/>
      <c r="H110" s="205"/>
      <c r="I110" s="198"/>
      <c r="J110" s="206">
        <v>2772</v>
      </c>
      <c r="K110" s="273"/>
      <c r="L110" s="41">
        <f>(J110-K110)</f>
        <v>2772</v>
      </c>
      <c r="M110" s="37"/>
    </row>
    <row r="111" spans="1:13" s="8" customFormat="1" ht="14.1" customHeight="1" x14ac:dyDescent="0.25">
      <c r="A111" s="73"/>
      <c r="B111" s="304"/>
      <c r="C111" s="305"/>
      <c r="D111" s="306"/>
      <c r="E111" s="203"/>
      <c r="F111" s="158"/>
      <c r="G111" s="208"/>
      <c r="H111" s="205"/>
      <c r="I111" s="198"/>
      <c r="J111" s="209"/>
      <c r="K111" s="207"/>
      <c r="L111" s="51"/>
      <c r="M111" s="37"/>
    </row>
    <row r="112" spans="1:13" s="8" customFormat="1" ht="14.1" customHeight="1" x14ac:dyDescent="0.25">
      <c r="A112" s="73"/>
      <c r="B112" s="304"/>
      <c r="C112" s="305"/>
      <c r="D112" s="306"/>
      <c r="E112" s="18"/>
      <c r="F112" s="68"/>
      <c r="G112" s="210"/>
      <c r="H112" s="195"/>
      <c r="I112" s="198"/>
      <c r="J112" s="134">
        <f>SUM(J93:J110)</f>
        <v>9350</v>
      </c>
      <c r="K112" s="84">
        <f>SUM(K93:K111)</f>
        <v>0</v>
      </c>
      <c r="L112" s="46">
        <f>(J112-K112)</f>
        <v>9350</v>
      </c>
      <c r="M112" s="37"/>
    </row>
    <row r="113" spans="1:13" s="8" customFormat="1" ht="14.1" customHeight="1" thickBot="1" x14ac:dyDescent="0.3">
      <c r="A113" s="73"/>
      <c r="B113" s="338"/>
      <c r="C113" s="339"/>
      <c r="D113" s="340"/>
      <c r="E113" s="211"/>
      <c r="F113" s="212"/>
      <c r="G113" s="213"/>
      <c r="H113" s="214"/>
      <c r="I113" s="215"/>
      <c r="J113" s="109"/>
      <c r="K113" s="216"/>
      <c r="M113" s="29"/>
    </row>
    <row r="114" spans="1:13" s="8" customFormat="1" ht="14.1" customHeight="1" thickBot="1" x14ac:dyDescent="0.3">
      <c r="A114" s="73"/>
      <c r="B114" s="318" t="s">
        <v>26</v>
      </c>
      <c r="C114" s="319"/>
      <c r="D114" s="319"/>
      <c r="E114" s="217"/>
      <c r="F114" s="141"/>
      <c r="G114" s="218"/>
      <c r="H114" s="219"/>
      <c r="I114" s="220"/>
      <c r="J114" s="221"/>
      <c r="K114" s="222"/>
      <c r="L114" s="41"/>
      <c r="M114" s="29"/>
    </row>
    <row r="115" spans="1:13" s="8" customFormat="1" ht="14.1" customHeight="1" x14ac:dyDescent="0.25">
      <c r="A115" s="73"/>
      <c r="B115" s="341"/>
      <c r="C115" s="342"/>
      <c r="D115" s="343"/>
      <c r="E115" s="145"/>
      <c r="F115" s="223"/>
      <c r="G115" s="224"/>
      <c r="H115" s="225"/>
      <c r="I115" s="226"/>
      <c r="J115" s="116"/>
      <c r="K115" s="92"/>
      <c r="L115" s="14"/>
      <c r="M115" s="38"/>
    </row>
    <row r="116" spans="1:13" s="8" customFormat="1" ht="14.1" customHeight="1" x14ac:dyDescent="0.25">
      <c r="A116" s="73"/>
      <c r="B116" s="344"/>
      <c r="C116" s="345"/>
      <c r="D116" s="346"/>
      <c r="E116" s="18" t="s">
        <v>73</v>
      </c>
      <c r="F116" s="227"/>
      <c r="G116" s="228"/>
      <c r="H116" s="229"/>
      <c r="I116" s="230"/>
      <c r="J116" s="132"/>
      <c r="K116" s="62"/>
      <c r="L116" s="14"/>
      <c r="M116" s="24"/>
    </row>
    <row r="117" spans="1:13" s="8" customFormat="1" ht="14.1" customHeight="1" x14ac:dyDescent="0.25">
      <c r="A117" s="73"/>
      <c r="B117" s="335"/>
      <c r="C117" s="336"/>
      <c r="D117" s="337"/>
      <c r="E117" s="266" t="s">
        <v>74</v>
      </c>
      <c r="F117" s="231"/>
      <c r="G117" s="233"/>
      <c r="H117" s="234"/>
      <c r="I117" s="198"/>
      <c r="J117" s="132"/>
      <c r="K117" s="62"/>
      <c r="L117" s="14"/>
      <c r="M117" s="24"/>
    </row>
    <row r="118" spans="1:13" s="73" customFormat="1" ht="14.1" customHeight="1" x14ac:dyDescent="0.25">
      <c r="B118" s="332"/>
      <c r="C118" s="333"/>
      <c r="D118" s="334"/>
      <c r="E118" s="128" t="s">
        <v>75</v>
      </c>
      <c r="F118" s="235"/>
      <c r="G118" s="233"/>
      <c r="H118" s="234"/>
      <c r="I118" s="198"/>
      <c r="J118" s="132"/>
      <c r="K118" s="62"/>
      <c r="L118" s="275"/>
      <c r="M118" s="67"/>
    </row>
    <row r="119" spans="1:13" s="73" customFormat="1" ht="14.1" customHeight="1" x14ac:dyDescent="0.25">
      <c r="B119" s="335"/>
      <c r="C119" s="336"/>
      <c r="D119" s="337"/>
      <c r="E119" s="232" t="s">
        <v>76</v>
      </c>
      <c r="F119" s="235"/>
      <c r="G119" s="233"/>
      <c r="H119" s="234"/>
      <c r="I119" s="198"/>
      <c r="J119" s="132"/>
      <c r="K119" s="62"/>
      <c r="L119" s="275"/>
      <c r="M119" s="67"/>
    </row>
    <row r="120" spans="1:13" s="8" customFormat="1" ht="14.1" customHeight="1" x14ac:dyDescent="0.25">
      <c r="A120" s="73"/>
      <c r="B120" s="329"/>
      <c r="C120" s="330"/>
      <c r="D120" s="331"/>
      <c r="E120" s="203" t="s">
        <v>27</v>
      </c>
      <c r="F120" s="236"/>
      <c r="G120" s="69"/>
      <c r="H120" s="234"/>
      <c r="I120" s="230"/>
      <c r="J120" s="119"/>
      <c r="K120" s="62"/>
      <c r="L120" s="14"/>
      <c r="M120" s="39"/>
    </row>
    <row r="121" spans="1:13" s="8" customFormat="1" ht="14.1" customHeight="1" x14ac:dyDescent="0.25">
      <c r="A121" s="73"/>
      <c r="B121" s="329"/>
      <c r="C121" s="330"/>
      <c r="D121" s="331"/>
      <c r="E121" s="203" t="s">
        <v>77</v>
      </c>
      <c r="F121" s="236"/>
      <c r="G121" s="204"/>
      <c r="H121" s="234"/>
      <c r="I121" s="237"/>
      <c r="J121" s="96"/>
      <c r="K121" s="61"/>
      <c r="L121" s="14"/>
      <c r="M121" s="39"/>
    </row>
    <row r="122" spans="1:13" s="8" customFormat="1" ht="14.1" customHeight="1" x14ac:dyDescent="0.25">
      <c r="A122" s="73"/>
      <c r="B122" s="329"/>
      <c r="C122" s="330"/>
      <c r="D122" s="331"/>
      <c r="E122" s="203" t="s">
        <v>78</v>
      </c>
      <c r="F122" s="236"/>
      <c r="G122" s="204"/>
      <c r="H122" s="234"/>
      <c r="I122" s="237"/>
      <c r="J122" s="96"/>
      <c r="K122" s="61"/>
      <c r="L122" s="14"/>
      <c r="M122" s="39"/>
    </row>
    <row r="123" spans="1:13" s="8" customFormat="1" ht="14.1" customHeight="1" x14ac:dyDescent="0.25">
      <c r="A123" s="73"/>
      <c r="B123" s="329"/>
      <c r="C123" s="330"/>
      <c r="D123" s="331"/>
      <c r="E123" s="203"/>
      <c r="F123" s="238"/>
      <c r="G123" s="239"/>
      <c r="H123" s="234"/>
      <c r="I123" s="240"/>
      <c r="J123" s="239"/>
      <c r="K123" s="64"/>
      <c r="L123" s="44"/>
      <c r="M123" s="39"/>
    </row>
    <row r="124" spans="1:13" s="73" customFormat="1" ht="14.1" customHeight="1" x14ac:dyDescent="0.25">
      <c r="B124" s="329"/>
      <c r="C124" s="330"/>
      <c r="D124" s="331"/>
      <c r="E124" s="203"/>
      <c r="F124" s="238"/>
      <c r="G124" s="239"/>
      <c r="H124" s="234"/>
      <c r="I124" s="240"/>
      <c r="J124" s="239"/>
      <c r="K124" s="64"/>
      <c r="L124" s="82"/>
      <c r="M124" s="276"/>
    </row>
    <row r="125" spans="1:13" s="8" customFormat="1" ht="13.5" customHeight="1" x14ac:dyDescent="0.25">
      <c r="A125" s="73"/>
      <c r="B125" s="329"/>
      <c r="C125" s="330"/>
      <c r="D125" s="331"/>
      <c r="E125" s="203"/>
      <c r="F125" s="227"/>
      <c r="G125" s="239"/>
      <c r="H125" s="234"/>
      <c r="I125" s="240"/>
      <c r="J125" s="239"/>
      <c r="K125" s="64"/>
      <c r="L125" s="44"/>
      <c r="M125" s="39"/>
    </row>
    <row r="126" spans="1:13" s="8" customFormat="1" ht="14.1" customHeight="1" x14ac:dyDescent="0.25">
      <c r="A126" s="73"/>
      <c r="B126" s="329"/>
      <c r="C126" s="330"/>
      <c r="D126" s="331"/>
      <c r="E126" s="203"/>
      <c r="F126" s="241"/>
      <c r="G126" s="239"/>
      <c r="H126" s="234"/>
      <c r="I126" s="240"/>
      <c r="J126" s="239"/>
      <c r="K126" s="64"/>
      <c r="L126" s="44"/>
      <c r="M126" s="274"/>
    </row>
    <row r="127" spans="1:13" s="8" customFormat="1" ht="14.1" customHeight="1" x14ac:dyDescent="0.25">
      <c r="A127" s="73"/>
      <c r="B127" s="329"/>
      <c r="C127" s="330"/>
      <c r="D127" s="331"/>
      <c r="E127" s="203"/>
      <c r="F127" s="241"/>
      <c r="G127" s="239"/>
      <c r="H127" s="234"/>
      <c r="I127" s="240"/>
      <c r="J127" s="239"/>
      <c r="K127" s="64"/>
      <c r="L127" s="44"/>
      <c r="M127" s="39"/>
    </row>
    <row r="128" spans="1:13" s="8" customFormat="1" ht="13.5" customHeight="1" x14ac:dyDescent="0.25">
      <c r="A128" s="73"/>
      <c r="B128" s="329"/>
      <c r="C128" s="330"/>
      <c r="D128" s="331"/>
      <c r="E128" s="203"/>
      <c r="F128" s="241"/>
      <c r="G128" s="239"/>
      <c r="H128" s="234"/>
      <c r="I128" s="240"/>
      <c r="J128" s="239"/>
      <c r="K128" s="64"/>
      <c r="L128" s="44"/>
      <c r="M128" s="39"/>
    </row>
    <row r="129" spans="1:13" s="8" customFormat="1" ht="14.1" customHeight="1" x14ac:dyDescent="0.25">
      <c r="A129" s="73"/>
      <c r="B129" s="329"/>
      <c r="C129" s="330"/>
      <c r="D129" s="331"/>
      <c r="E129" s="203"/>
      <c r="F129" s="241"/>
      <c r="G129" s="239"/>
      <c r="H129" s="234"/>
      <c r="I129" s="240"/>
      <c r="J129" s="239"/>
      <c r="K129" s="64"/>
      <c r="L129" s="44"/>
      <c r="M129" s="39"/>
    </row>
    <row r="130" spans="1:13" s="8" customFormat="1" ht="14.1" customHeight="1" x14ac:dyDescent="0.25">
      <c r="A130" s="73"/>
      <c r="B130" s="329"/>
      <c r="C130" s="330"/>
      <c r="D130" s="331"/>
      <c r="E130" s="203"/>
      <c r="F130" s="241"/>
      <c r="G130" s="239"/>
      <c r="H130" s="234"/>
      <c r="I130" s="240"/>
      <c r="J130" s="239"/>
      <c r="K130" s="64"/>
      <c r="L130" s="44"/>
      <c r="M130" s="39"/>
    </row>
    <row r="131" spans="1:13" s="8" customFormat="1" ht="14.1" customHeight="1" x14ac:dyDescent="0.25">
      <c r="A131" s="73"/>
      <c r="B131" s="329"/>
      <c r="C131" s="330"/>
      <c r="D131" s="331"/>
      <c r="E131" s="203"/>
      <c r="F131" s="241"/>
      <c r="G131" s="239"/>
      <c r="H131" s="234"/>
      <c r="I131" s="240"/>
      <c r="J131" s="239"/>
      <c r="K131" s="64"/>
      <c r="L131" s="44"/>
      <c r="M131" s="39"/>
    </row>
    <row r="132" spans="1:13" s="8" customFormat="1" ht="14.1" customHeight="1" x14ac:dyDescent="0.25">
      <c r="A132" s="73"/>
      <c r="B132" s="329"/>
      <c r="C132" s="330"/>
      <c r="D132" s="331"/>
      <c r="E132" s="203"/>
      <c r="F132" s="241"/>
      <c r="G132" s="239"/>
      <c r="H132" s="234"/>
      <c r="I132" s="240"/>
      <c r="J132" s="239"/>
      <c r="K132" s="64"/>
      <c r="L132" s="44"/>
      <c r="M132" s="39"/>
    </row>
    <row r="133" spans="1:13" s="8" customFormat="1" ht="14.1" customHeight="1" x14ac:dyDescent="0.25">
      <c r="A133" s="73"/>
      <c r="B133" s="329"/>
      <c r="C133" s="330"/>
      <c r="D133" s="331"/>
      <c r="E133" s="203"/>
      <c r="F133" s="241"/>
      <c r="G133" s="239"/>
      <c r="H133" s="234"/>
      <c r="I133" s="240"/>
      <c r="J133" s="242">
        <v>14195.9</v>
      </c>
      <c r="K133" s="243">
        <f>SUM(K116:K132)</f>
        <v>0</v>
      </c>
      <c r="L133" s="52">
        <f>(J133-K133)</f>
        <v>14195.9</v>
      </c>
      <c r="M133" s="39"/>
    </row>
    <row r="134" spans="1:13" s="8" customFormat="1" ht="13.5" customHeight="1" thickBot="1" x14ac:dyDescent="0.3">
      <c r="A134" s="73"/>
      <c r="B134" s="323"/>
      <c r="C134" s="324"/>
      <c r="D134" s="325"/>
      <c r="E134" s="135"/>
      <c r="F134" s="244"/>
      <c r="G134" s="245"/>
      <c r="H134" s="246"/>
      <c r="I134" s="247"/>
      <c r="J134" s="248"/>
      <c r="K134" s="216"/>
      <c r="M134" s="39"/>
    </row>
    <row r="135" spans="1:13" s="8" customFormat="1" ht="14.1" customHeight="1" thickBot="1" x14ac:dyDescent="0.3">
      <c r="A135" s="73"/>
      <c r="B135" s="320" t="s">
        <v>28</v>
      </c>
      <c r="C135" s="321"/>
      <c r="D135" s="322"/>
      <c r="E135" s="249"/>
      <c r="F135" s="250"/>
      <c r="G135" s="251"/>
      <c r="H135" s="252"/>
      <c r="I135" s="253"/>
      <c r="J135" s="251"/>
      <c r="K135" s="254"/>
      <c r="L135" s="47"/>
      <c r="M135" s="29"/>
    </row>
    <row r="136" spans="1:13" s="8" customFormat="1" ht="14.1" customHeight="1" x14ac:dyDescent="0.25">
      <c r="A136" s="73"/>
      <c r="B136" s="326"/>
      <c r="C136" s="327"/>
      <c r="D136" s="328"/>
      <c r="E136" s="255"/>
      <c r="F136" s="256"/>
      <c r="G136" s="257"/>
      <c r="H136" s="258"/>
      <c r="I136" s="259"/>
      <c r="J136" s="260"/>
      <c r="K136" s="261"/>
      <c r="L136" s="53"/>
      <c r="M136" s="40"/>
    </row>
    <row r="137" spans="1:13" s="8" customFormat="1" ht="14.1" customHeight="1" x14ac:dyDescent="0.25">
      <c r="A137" s="73"/>
      <c r="B137" s="309" t="s">
        <v>29</v>
      </c>
      <c r="C137" s="310"/>
      <c r="D137" s="311"/>
      <c r="E137" s="232" t="s">
        <v>69</v>
      </c>
      <c r="F137" s="231"/>
      <c r="G137" s="239"/>
      <c r="H137" s="234"/>
      <c r="I137" s="262"/>
      <c r="J137" s="263">
        <v>200</v>
      </c>
      <c r="K137" s="66"/>
      <c r="L137" s="53">
        <f>(J137-K137)</f>
        <v>200</v>
      </c>
      <c r="M137" s="40"/>
    </row>
    <row r="138" spans="1:13" s="8" customFormat="1" ht="13.5" customHeight="1" x14ac:dyDescent="0.25">
      <c r="A138" s="73"/>
      <c r="B138" s="309"/>
      <c r="C138" s="310"/>
      <c r="D138" s="311"/>
      <c r="E138" s="232"/>
      <c r="F138" s="231"/>
      <c r="G138" s="239"/>
      <c r="H138" s="234"/>
      <c r="I138" s="262"/>
      <c r="J138" s="263"/>
      <c r="K138" s="66"/>
      <c r="L138" s="53"/>
      <c r="M138" s="40"/>
    </row>
    <row r="139" spans="1:13" s="13" customFormat="1" ht="14.1" customHeight="1" x14ac:dyDescent="0.25">
      <c r="A139" s="77"/>
      <c r="B139" s="309"/>
      <c r="C139" s="310"/>
      <c r="D139" s="311"/>
      <c r="E139" s="266"/>
      <c r="F139" s="238"/>
      <c r="G139" s="239"/>
      <c r="H139" s="264"/>
      <c r="I139" s="265"/>
      <c r="J139" s="267">
        <f>SUM(J137:J138)</f>
        <v>200</v>
      </c>
      <c r="K139" s="84">
        <f>SUM(K137:K138)</f>
        <v>0</v>
      </c>
      <c r="L139" s="50">
        <f>(J139-K139)</f>
        <v>200</v>
      </c>
      <c r="M139" s="36"/>
    </row>
    <row r="140" spans="1:13" s="8" customFormat="1" ht="15.75" thickBot="1" x14ac:dyDescent="0.3">
      <c r="A140" s="73"/>
      <c r="B140" s="312"/>
      <c r="C140" s="313"/>
      <c r="D140" s="314"/>
      <c r="E140" s="135"/>
      <c r="F140" s="136"/>
      <c r="G140" s="268"/>
      <c r="H140" s="269"/>
      <c r="I140" s="270"/>
      <c r="J140" s="248"/>
      <c r="K140" s="216"/>
      <c r="M140" s="24"/>
    </row>
    <row r="141" spans="1:13" s="8" customFormat="1" x14ac:dyDescent="0.25">
      <c r="D141" s="15"/>
      <c r="E141" s="13"/>
      <c r="F141" s="16"/>
      <c r="G141" s="55"/>
      <c r="H141" s="12"/>
      <c r="I141" s="4"/>
      <c r="J141" s="100" t="s">
        <v>4</v>
      </c>
      <c r="K141" s="278" t="s">
        <v>5</v>
      </c>
      <c r="L141" s="101">
        <f>SUM(L34,L48,L90,L112,L133,L139)</f>
        <v>137454</v>
      </c>
      <c r="M141" s="24"/>
    </row>
    <row r="142" spans="1:13" x14ac:dyDescent="0.25">
      <c r="J142" s="99">
        <f>SUM(J34,J48,J90,J112,J133,J139)</f>
        <v>141959</v>
      </c>
      <c r="K142" s="279">
        <f>SUM(K34,K48,K90,K112,K133,K139)</f>
        <v>4505</v>
      </c>
      <c r="L142" s="102">
        <f>(J142-K142)</f>
        <v>137454</v>
      </c>
    </row>
  </sheetData>
  <sheetProtection formatCells="0"/>
  <mergeCells count="134">
    <mergeCell ref="B1:I1"/>
    <mergeCell ref="G59:H59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54:D54"/>
    <mergeCell ref="B55:D55"/>
    <mergeCell ref="B21:D21"/>
    <mergeCell ref="B22:D22"/>
    <mergeCell ref="B23:D23"/>
    <mergeCell ref="B24:D24"/>
    <mergeCell ref="B17:D17"/>
    <mergeCell ref="B18:D18"/>
    <mergeCell ref="B19:D19"/>
    <mergeCell ref="B20:D20"/>
    <mergeCell ref="B31:D31"/>
    <mergeCell ref="B32:D32"/>
    <mergeCell ref="B33:D33"/>
    <mergeCell ref="B34:D34"/>
    <mergeCell ref="B35:D35"/>
    <mergeCell ref="B25:D25"/>
    <mergeCell ref="B26:D26"/>
    <mergeCell ref="B27:D27"/>
    <mergeCell ref="B28:D28"/>
    <mergeCell ref="B29:D29"/>
    <mergeCell ref="B30:D30"/>
    <mergeCell ref="B44:D44"/>
    <mergeCell ref="B45:D45"/>
    <mergeCell ref="B46:D46"/>
    <mergeCell ref="B47:D47"/>
    <mergeCell ref="B48:D48"/>
    <mergeCell ref="B37:D37"/>
    <mergeCell ref="B40:D40"/>
    <mergeCell ref="B41:D41"/>
    <mergeCell ref="B42:D42"/>
    <mergeCell ref="B43:D43"/>
    <mergeCell ref="B38:D38"/>
    <mergeCell ref="B39:D39"/>
    <mergeCell ref="B56:D56"/>
    <mergeCell ref="B64:D64"/>
    <mergeCell ref="B65:D65"/>
    <mergeCell ref="B66:D66"/>
    <mergeCell ref="B67:D67"/>
    <mergeCell ref="B49:D49"/>
    <mergeCell ref="B52:D52"/>
    <mergeCell ref="B51:D51"/>
    <mergeCell ref="B53:D53"/>
    <mergeCell ref="B63:D63"/>
    <mergeCell ref="B73:D73"/>
    <mergeCell ref="B74:D74"/>
    <mergeCell ref="B75:D75"/>
    <mergeCell ref="B76:D76"/>
    <mergeCell ref="B77:D77"/>
    <mergeCell ref="B68:D68"/>
    <mergeCell ref="B70:D70"/>
    <mergeCell ref="B69:D69"/>
    <mergeCell ref="B71:D71"/>
    <mergeCell ref="B72:D72"/>
    <mergeCell ref="B78:D78"/>
    <mergeCell ref="B83:D83"/>
    <mergeCell ref="B80:D80"/>
    <mergeCell ref="B86:D86"/>
    <mergeCell ref="B84:D84"/>
    <mergeCell ref="B79:D79"/>
    <mergeCell ref="B88:D88"/>
    <mergeCell ref="B82:D82"/>
    <mergeCell ref="B90:D90"/>
    <mergeCell ref="B89:D89"/>
    <mergeCell ref="B95:D95"/>
    <mergeCell ref="B96:D96"/>
    <mergeCell ref="B97:D97"/>
    <mergeCell ref="B98:D98"/>
    <mergeCell ref="B85:D85"/>
    <mergeCell ref="B91:D91"/>
    <mergeCell ref="B87:D87"/>
    <mergeCell ref="B94:D94"/>
    <mergeCell ref="B93:D93"/>
    <mergeCell ref="B104:D104"/>
    <mergeCell ref="B105:D105"/>
    <mergeCell ref="B106:D106"/>
    <mergeCell ref="B108:D108"/>
    <mergeCell ref="B100:D100"/>
    <mergeCell ref="B99:D99"/>
    <mergeCell ref="B101:D101"/>
    <mergeCell ref="B102:D102"/>
    <mergeCell ref="B103:D103"/>
    <mergeCell ref="B107:D107"/>
    <mergeCell ref="B128:D128"/>
    <mergeCell ref="B127:D127"/>
    <mergeCell ref="B118:D118"/>
    <mergeCell ref="B119:D119"/>
    <mergeCell ref="B120:D120"/>
    <mergeCell ref="B121:D121"/>
    <mergeCell ref="B123:D123"/>
    <mergeCell ref="B122:D122"/>
    <mergeCell ref="B109:D109"/>
    <mergeCell ref="B110:D110"/>
    <mergeCell ref="B113:D113"/>
    <mergeCell ref="B115:D115"/>
    <mergeCell ref="B116:D116"/>
    <mergeCell ref="B117:D117"/>
    <mergeCell ref="B16:D16"/>
    <mergeCell ref="B111:D111"/>
    <mergeCell ref="B2:D2"/>
    <mergeCell ref="B112:D112"/>
    <mergeCell ref="B137:D137"/>
    <mergeCell ref="B138:D138"/>
    <mergeCell ref="B139:D139"/>
    <mergeCell ref="B140:D140"/>
    <mergeCell ref="B3:D3"/>
    <mergeCell ref="B36:D36"/>
    <mergeCell ref="B50:D50"/>
    <mergeCell ref="B92:D92"/>
    <mergeCell ref="B114:D114"/>
    <mergeCell ref="B135:D135"/>
    <mergeCell ref="B134:D134"/>
    <mergeCell ref="B136:D136"/>
    <mergeCell ref="B129:D129"/>
    <mergeCell ref="B130:D130"/>
    <mergeCell ref="B131:D131"/>
    <mergeCell ref="B132:D132"/>
    <mergeCell ref="B133:D133"/>
    <mergeCell ref="B124:D124"/>
    <mergeCell ref="B125:D125"/>
    <mergeCell ref="B126:D126"/>
  </mergeCells>
  <pageMargins left="0.7" right="0.7" top="0.75" bottom="0.75" header="0.3" footer="0.3"/>
  <pageSetup paperSize="5" scale="46" fitToWidth="0" orientation="portrait" r:id="rId1"/>
  <ignoredErrors>
    <ignoredError sqref="L96:L97 L99 L103 L101 L105:L106 L108:L110 L139 L13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Ashley N. Metelski</dc:creator>
  <cp:keywords/>
  <dc:description/>
  <cp:lastModifiedBy>Ashley N. Metelski</cp:lastModifiedBy>
  <cp:revision/>
  <cp:lastPrinted>2025-06-18T20:51:16Z</cp:lastPrinted>
  <dcterms:created xsi:type="dcterms:W3CDTF">2022-04-29T14:41:11Z</dcterms:created>
  <dcterms:modified xsi:type="dcterms:W3CDTF">2025-07-08T19:27:15Z</dcterms:modified>
  <cp:category/>
  <cp:contentStatus/>
</cp:coreProperties>
</file>