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https://modotgov-my.sharepoint.com/personal/ashley_metelski_modot_mo_gov/Documents/Desktop/Law Enforcement Grant/FY27/"/>
    </mc:Choice>
  </mc:AlternateContent>
  <xr:revisionPtr revIDLastSave="638" documentId="8_{6172A372-E5E1-4D14-9DCC-D2E355C2DAB3}" xr6:coauthVersionLast="47" xr6:coauthVersionMax="47" xr10:uidLastSave="{6A8D6FF2-8E58-49A7-B47F-B9E216C08FF5}"/>
  <bookViews>
    <workbookView xWindow="-120" yWindow="-120" windowWidth="29040" windowHeight="15720" firstSheet="1" activeTab="1" xr2:uid="{4B325366-8BC5-45E7-B7F7-97FE9638A147}"/>
  </bookViews>
  <sheets>
    <sheet name="Price Sheet" sheetId="3" state="hidden" r:id="rId1"/>
    <sheet name="Grant Application" sheetId="4" r:id="rId2"/>
  </sheets>
  <calcPr calcId="191029"/>
  <customWorkbookViews>
    <customWorkbookView name="Grant Application" guid="{40FAB1A8-F175-4AEF-B05F-437D4A9472BA}" maximized="1" xWindow="-1928" yWindow="-8" windowWidth="1936" windowHeight="1048"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58" i="4" l="1"/>
  <c r="P57" i="4"/>
  <c r="P56" i="4"/>
  <c r="P47" i="4"/>
  <c r="P46" i="4"/>
  <c r="P45" i="4"/>
  <c r="P44" i="4"/>
  <c r="P43" i="4"/>
  <c r="P42" i="4"/>
  <c r="P41" i="4"/>
  <c r="P40" i="4"/>
  <c r="P39" i="4"/>
  <c r="P38" i="4"/>
  <c r="P37" i="4"/>
  <c r="P36" i="4"/>
  <c r="P55" i="4"/>
  <c r="P54" i="4"/>
  <c r="P53" i="4"/>
  <c r="P52" i="4"/>
  <c r="P51" i="4"/>
  <c r="P50" i="4"/>
  <c r="P49" i="4"/>
  <c r="P20" i="4" l="1"/>
  <c r="P19" i="4"/>
  <c r="P34" i="4"/>
  <c r="P33" i="4"/>
  <c r="P32" i="4"/>
  <c r="P29" i="4"/>
  <c r="P28" i="4"/>
  <c r="P27" i="4"/>
  <c r="P25" i="4"/>
  <c r="P24" i="4"/>
  <c r="P23" i="4"/>
  <c r="P61" i="4" l="1"/>
</calcChain>
</file>

<file path=xl/sharedStrings.xml><?xml version="1.0" encoding="utf-8"?>
<sst xmlns="http://schemas.openxmlformats.org/spreadsheetml/2006/main" count="345" uniqueCount="179">
  <si>
    <t>Product</t>
  </si>
  <si>
    <t>Vendor</t>
  </si>
  <si>
    <t>Grainger</t>
  </si>
  <si>
    <t>High Vis Reflective Vests</t>
  </si>
  <si>
    <t>Police</t>
  </si>
  <si>
    <t>Sheriff</t>
  </si>
  <si>
    <t>Savvik</t>
  </si>
  <si>
    <t>Traffic Cones</t>
  </si>
  <si>
    <t>Radar</t>
  </si>
  <si>
    <t>Stalker</t>
  </si>
  <si>
    <t>Stalker Patrol K Band, 2 Antenna</t>
  </si>
  <si>
    <t>Stalker Patrol K Band, 1 Antenna</t>
  </si>
  <si>
    <t>Stalker Dual SL Ka Band, 2 Antenna</t>
  </si>
  <si>
    <t>Stalker Dual SL Ka Band, 1 Antenna</t>
  </si>
  <si>
    <t>Stalker DSR Ka Band, 1 Antenna</t>
  </si>
  <si>
    <t>Stalker 2X w/ Fast Lock Remote</t>
  </si>
  <si>
    <t>Stalker 2X w/ Instant on Remote</t>
  </si>
  <si>
    <t>Stalker II (SDR) Stationary</t>
  </si>
  <si>
    <t>Stalker II Moving</t>
  </si>
  <si>
    <t>Stalker DSR Ka Band, 2 Antenna</t>
  </si>
  <si>
    <t>Intoximeter</t>
  </si>
  <si>
    <t>Road Flare Kit</t>
  </si>
  <si>
    <t>Tint Meter</t>
  </si>
  <si>
    <t>Laser Labs</t>
  </si>
  <si>
    <t>Enforcer II</t>
  </si>
  <si>
    <t>Flashlight</t>
  </si>
  <si>
    <t>LED</t>
  </si>
  <si>
    <t>Stalker Lidar XS- 2,000 Foot Range</t>
  </si>
  <si>
    <t>Stalker Lidar XS- 4,000 Foot Range</t>
  </si>
  <si>
    <t>Streamlight Rechargeable</t>
  </si>
  <si>
    <t>M</t>
  </si>
  <si>
    <t>L</t>
  </si>
  <si>
    <t>XL</t>
  </si>
  <si>
    <t>3XL</t>
  </si>
  <si>
    <t>4XL</t>
  </si>
  <si>
    <t>2XL</t>
  </si>
  <si>
    <t>No Customization</t>
  </si>
  <si>
    <t>One Sided Customization</t>
  </si>
  <si>
    <t>Both Sides Customization</t>
  </si>
  <si>
    <t>5XL</t>
  </si>
  <si>
    <t>6XL</t>
  </si>
  <si>
    <t>XX</t>
  </si>
  <si>
    <t>SIZE</t>
  </si>
  <si>
    <t>QTY</t>
  </si>
  <si>
    <t>Portable Breathalyzer</t>
  </si>
  <si>
    <t>Item</t>
  </si>
  <si>
    <t>TOTAL COST</t>
  </si>
  <si>
    <t>S</t>
  </si>
  <si>
    <t>XS</t>
  </si>
  <si>
    <t xml:space="preserve">Alco Sensor FST </t>
  </si>
  <si>
    <t>Road Runner</t>
  </si>
  <si>
    <t>* Denotes Required Field</t>
  </si>
  <si>
    <t>If it is a replacement, are you willing to donate your old radar to the Coalition and/or another agency?</t>
  </si>
  <si>
    <t>If no officers are trained, are there plans to attend/hold a training?</t>
  </si>
  <si>
    <t xml:space="preserve"> </t>
  </si>
  <si>
    <t>If your agency is requesting a radar, will the new equipment be a replacement or is it to add to a new vehicle on the fleet?</t>
  </si>
  <si>
    <t>If your agency is requesting a LIDAR radar, are officers in your department trained to use it?</t>
  </si>
  <si>
    <t>If your agency is requesting a portable breathalyzer test, please list the number of officers trained to use equipment</t>
  </si>
  <si>
    <t>Equipment</t>
  </si>
  <si>
    <t>Quantity</t>
  </si>
  <si>
    <t>Condition</t>
  </si>
  <si>
    <t>Reflective Vests</t>
  </si>
  <si>
    <t>Rain Jackets</t>
  </si>
  <si>
    <t>Radars</t>
  </si>
  <si>
    <t>Portable Breathalyzer Tests</t>
  </si>
  <si>
    <t>Road Flare Kits</t>
  </si>
  <si>
    <t>Medical Trauma Kits</t>
  </si>
  <si>
    <t>Tint Meters</t>
  </si>
  <si>
    <t>Flashlights</t>
  </si>
  <si>
    <t>LED Traffic Wand</t>
  </si>
  <si>
    <t>Additional Comments</t>
  </si>
  <si>
    <t>Traffic Wand</t>
  </si>
  <si>
    <t>Speeding</t>
  </si>
  <si>
    <t>DWI</t>
  </si>
  <si>
    <t xml:space="preserve">and/or </t>
  </si>
  <si>
    <t>Distracted</t>
  </si>
  <si>
    <t>C&amp;I</t>
  </si>
  <si>
    <t>Other HMV</t>
  </si>
  <si>
    <t>ashley.metelski@modot.mo.gov</t>
  </si>
  <si>
    <t>573-380-9432</t>
  </si>
  <si>
    <t>If your agency covers a city jurisdiction only, list the population *</t>
  </si>
  <si>
    <t>If your agency covers a county jurisdiction, list the population *</t>
  </si>
  <si>
    <t>PW to unlock: SECoalition</t>
  </si>
  <si>
    <t>Galls</t>
  </si>
  <si>
    <t>28"- Orange w/ Reflective Stripes</t>
  </si>
  <si>
    <t>Price</t>
  </si>
  <si>
    <t>Amazon</t>
  </si>
  <si>
    <t>Everlit Brand Plus 1 CPR Mask</t>
  </si>
  <si>
    <t>Puck Style, 12 Flares Included</t>
  </si>
  <si>
    <t>Size and Quantity</t>
  </si>
  <si>
    <t>High Vis Rain Jackets - Short Length</t>
  </si>
  <si>
    <t>High Vis Rain Jackets - Long Length</t>
  </si>
  <si>
    <t>Medical Trauma Kit</t>
  </si>
  <si>
    <t>(Alt + Enter to start a new line)</t>
  </si>
  <si>
    <t>Applicant First and Last Name *</t>
  </si>
  <si>
    <t>Applicant Title *</t>
  </si>
  <si>
    <t>Phone Number *</t>
  </si>
  <si>
    <t>Email Address *</t>
  </si>
  <si>
    <t>Agency Name *</t>
  </si>
  <si>
    <t>Physical Address *</t>
  </si>
  <si>
    <t>City *</t>
  </si>
  <si>
    <t>County *</t>
  </si>
  <si>
    <t>Number of vehicles available for enforcement *</t>
  </si>
  <si>
    <t>Number of patrol cars *</t>
  </si>
  <si>
    <t>Number of commissioned officers *</t>
  </si>
  <si>
    <t>Number of commissioned patrol &amp; traffic officers *</t>
  </si>
  <si>
    <t>N/A</t>
  </si>
  <si>
    <t>Please list all major highways and high traffic corridors in your jurisdiction * (ALT + Enter to start a new line)</t>
  </si>
  <si>
    <t>Please list your current inventory of equipment being requested and list the condition it is in (good, fair or poor) *</t>
  </si>
  <si>
    <t>Incident Ahead Sign with Stand</t>
  </si>
  <si>
    <t>Roll Up, 48"x48", Vinyl, Pink</t>
  </si>
  <si>
    <t>Traffic Slow/Stop Paddle Sign</t>
  </si>
  <si>
    <t>Incident Ahead Sign With Stand</t>
  </si>
  <si>
    <t>If you have traffic safety items to request that are not on this list to choose from, please list the product, vendor, quantity, website and total cost in justification section on page 2.</t>
  </si>
  <si>
    <t>Other Items Requested</t>
  </si>
  <si>
    <t>State Contract</t>
  </si>
  <si>
    <r>
      <t xml:space="preserve">All law enforcement agencies are </t>
    </r>
    <r>
      <rPr>
        <b/>
        <u/>
        <sz val="11"/>
        <rFont val="Calibri"/>
        <family val="2"/>
        <scheme val="minor"/>
      </rPr>
      <t>required</t>
    </r>
    <r>
      <rPr>
        <b/>
        <sz val="11"/>
        <rFont val="Calibri"/>
        <family val="2"/>
        <scheme val="minor"/>
      </rPr>
      <t xml:space="preserve"> to submit the form below. Please list all of your traffic stops (citations and warnings) given in each category.</t>
    </r>
  </si>
  <si>
    <t>Stop Stick</t>
  </si>
  <si>
    <t>Guardian Angel</t>
  </si>
  <si>
    <t>Tire Deflation Device</t>
  </si>
  <si>
    <t>Elite Series, comes with a universal clip mount</t>
  </si>
  <si>
    <t>Wearable Safety Light</t>
  </si>
  <si>
    <t xml:space="preserve">Total </t>
  </si>
  <si>
    <t># of</t>
  </si>
  <si>
    <t>Streamlight, Rechargeable</t>
  </si>
  <si>
    <t>Sign Only, Does Not Come With a Pole</t>
  </si>
  <si>
    <t>Elite Series, Comes With a Universal Clip Mount</t>
  </si>
  <si>
    <t>Kit Includes 3 Stop Sticks, 1 Replacement Stick, Sleeve &amp; Cord Reel</t>
  </si>
  <si>
    <t>Does not include shipping- see email from Luke with rates</t>
  </si>
  <si>
    <t>28"- Pop Up, Orange w/ Reflective Stripes</t>
  </si>
  <si>
    <t>Uline</t>
  </si>
  <si>
    <t>28"- Lighted Pop Up Cones, Orange, Includes Carrying Case</t>
  </si>
  <si>
    <t>3- 9' Stop Sticks, 1- 9' Replacement Stick, Sleeve &amp; Cord Reel</t>
  </si>
  <si>
    <t>Car Seats</t>
  </si>
  <si>
    <t>Seat Belts</t>
  </si>
  <si>
    <t>Driving</t>
  </si>
  <si>
    <t>Traffic</t>
  </si>
  <si>
    <t>Stops</t>
  </si>
  <si>
    <t>Thank you for supporting traffic safety and helping us get closer to zero fatalities on Missouri's roadways!</t>
  </si>
  <si>
    <t>As a reminder, grant applications are scored in part on the following:</t>
  </si>
  <si>
    <t>Number of officers on each shift*</t>
  </si>
  <si>
    <t>If not, would you like more info on how to enact one?</t>
  </si>
  <si>
    <t>Liberty</t>
  </si>
  <si>
    <t xml:space="preserve">During the current year (July 1, 2025 - June 30, 2026), how did your agency engage the local community in traffic safety? *  </t>
  </si>
  <si>
    <t>Data to be collected from July 1, 2025- present day.</t>
  </si>
  <si>
    <t>January 2026</t>
  </si>
  <si>
    <t>February 2026</t>
  </si>
  <si>
    <t>April 2026</t>
  </si>
  <si>
    <t>May 2026</t>
  </si>
  <si>
    <t>June 2026</t>
  </si>
  <si>
    <t>March 2026</t>
  </si>
  <si>
    <t>July 2025</t>
  </si>
  <si>
    <t>August 2025</t>
  </si>
  <si>
    <t>September 2025</t>
  </si>
  <si>
    <t>October 2025</t>
  </si>
  <si>
    <t>November 2025</t>
  </si>
  <si>
    <t>December 2025</t>
  </si>
  <si>
    <t>•         Items received from this grant in the last several years.</t>
  </si>
  <si>
    <t>•         Traffic data and statistics.</t>
  </si>
  <si>
    <t>•         Proposed impact of the request on reducing traffic fatalities and serious injuries.</t>
  </si>
  <si>
    <t>•         Traffic safety engagement with the community.</t>
  </si>
  <si>
    <r>
      <t xml:space="preserve">•        </t>
    </r>
    <r>
      <rPr>
        <b/>
        <sz val="11"/>
        <color theme="1"/>
        <rFont val="Calibri"/>
        <family val="2"/>
        <scheme val="minor"/>
      </rPr>
      <t xml:space="preserve"> Active participation with the Southeast Coalition for Roadway Safety</t>
    </r>
    <r>
      <rPr>
        <sz val="11"/>
        <color theme="1"/>
        <rFont val="Calibri"/>
        <family val="2"/>
        <scheme val="minor"/>
      </rPr>
      <t>.</t>
    </r>
  </si>
  <si>
    <t>•         Participation in the enforcement campaigns with the MoDOT Highway Safety and Traffic Division.</t>
  </si>
  <si>
    <t>28"- Lighted Pop Up Cones, Orange</t>
  </si>
  <si>
    <t>Emailed Curtis on 3/20 to see if he can cover the cost of these again this year.</t>
  </si>
  <si>
    <t>Portable Breathalyzer Test</t>
  </si>
  <si>
    <t>One Sided Customization (Police or Sheriff)</t>
  </si>
  <si>
    <t>Both Sides Customization (Police or Sheriff)</t>
  </si>
  <si>
    <t>Will have a shipping charge</t>
  </si>
  <si>
    <t>FY2027 Law Enforcement Equipment Price Sheet</t>
  </si>
  <si>
    <t xml:space="preserve">
</t>
  </si>
  <si>
    <t>Does your city/county have a Primary Seat Belt Ordinance? *</t>
  </si>
  <si>
    <r>
      <t xml:space="preserve">•       </t>
    </r>
    <r>
      <rPr>
        <b/>
        <sz val="11"/>
        <color theme="1"/>
        <rFont val="Calibri"/>
        <family val="2"/>
        <scheme val="minor"/>
      </rPr>
      <t xml:space="preserve">  Regular attendance at coalition meetings</t>
    </r>
    <r>
      <rPr>
        <sz val="11"/>
        <color theme="1"/>
        <rFont val="Calibri"/>
        <family val="2"/>
        <scheme val="minor"/>
      </rPr>
      <t>.</t>
    </r>
  </si>
  <si>
    <r>
      <t xml:space="preserve">Please email all completed applications in </t>
    </r>
    <r>
      <rPr>
        <b/>
        <u/>
        <sz val="12"/>
        <color theme="1"/>
        <rFont val="Calibri"/>
        <family val="2"/>
        <scheme val="minor"/>
      </rPr>
      <t>Excel format</t>
    </r>
    <r>
      <rPr>
        <b/>
        <sz val="12"/>
        <color theme="1"/>
        <rFont val="Calibri"/>
        <family val="2"/>
        <scheme val="minor"/>
      </rPr>
      <t xml:space="preserve"> to Ashley Metelski by COB June 15.</t>
    </r>
  </si>
  <si>
    <t>You may call, email or text Ashley with any questions.</t>
  </si>
  <si>
    <t>Please provide justification for how the equipment will help reduce fatalities and/or serious injuries. All equipment requests must include a clear plan for regular traffic enforcement. Please rank your top five requested items in order of most needed. * (Alt + Enter to start new line)</t>
  </si>
  <si>
    <t>List the total amount needed in the QTY column.</t>
  </si>
  <si>
    <r>
      <t xml:space="preserve">Traffic Cones
</t>
    </r>
    <r>
      <rPr>
        <sz val="11"/>
        <color theme="1"/>
        <rFont val="Calibri"/>
        <family val="2"/>
        <scheme val="minor"/>
      </rPr>
      <t>Cones are purchased individually, not in sets.</t>
    </r>
  </si>
  <si>
    <t>Cones are purchased individually, not in sets.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</si>
</sst>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_);[Red]\(&quot;$&quot;#,##0.00\)"/>
    <numFmt numFmtId="44" formatCode="_(&quot;$&quot;* #,##0.00_);_(&quot;$&quot;* \(#,##0.00\);_(&quot;$&quot;* &quot;-&quot;??_);_(@_)"/>
  </numFmts>
  <fonts count="22" x14ac:knownFonts="1">
    <font>
      <sz val="11"/>
      <color theme="1"/>
      <name val="Calibri"/>
      <family val="2"/>
      <scheme val="minor"/>
    </font>
    <font>
      <sz val="11"/>
      <color theme="1"/>
      <name val="Calibri"/>
      <family val="2"/>
      <scheme val="minor"/>
    </font>
    <font>
      <b/>
      <sz val="12"/>
      <color theme="1"/>
      <name val="Calibri"/>
      <family val="2"/>
      <scheme val="minor"/>
    </font>
    <font>
      <b/>
      <sz val="11"/>
      <color theme="1"/>
      <name val="Calibri"/>
      <family val="2"/>
      <scheme val="minor"/>
    </font>
    <font>
      <sz val="11"/>
      <color theme="2" tint="-0.249977111117893"/>
      <name val="Calibri"/>
      <family val="2"/>
      <scheme val="minor"/>
    </font>
    <font>
      <b/>
      <sz val="24"/>
      <color theme="1"/>
      <name val="Calibri"/>
      <family val="2"/>
      <scheme val="minor"/>
    </font>
    <font>
      <b/>
      <sz val="14"/>
      <color theme="1"/>
      <name val="Calibri"/>
      <family val="2"/>
      <scheme val="minor"/>
    </font>
    <font>
      <b/>
      <sz val="8"/>
      <color theme="1"/>
      <name val="Calibri"/>
      <family val="2"/>
      <scheme val="minor"/>
    </font>
    <font>
      <sz val="12"/>
      <color theme="1"/>
      <name val="Calibri"/>
      <family val="2"/>
      <scheme val="minor"/>
    </font>
    <font>
      <b/>
      <sz val="10"/>
      <color theme="1"/>
      <name val="Calibri"/>
      <family val="2"/>
      <scheme val="minor"/>
    </font>
    <font>
      <sz val="8"/>
      <name val="Calibri"/>
      <family val="2"/>
      <scheme val="minor"/>
    </font>
    <font>
      <b/>
      <u/>
      <sz val="11"/>
      <color theme="1"/>
      <name val="Calibri"/>
      <family val="2"/>
      <scheme val="minor"/>
    </font>
    <font>
      <b/>
      <sz val="11"/>
      <name val="Calibri"/>
      <family val="2"/>
      <scheme val="minor"/>
    </font>
    <font>
      <u/>
      <sz val="11"/>
      <color theme="10"/>
      <name val="Calibri"/>
      <family val="2"/>
      <scheme val="minor"/>
    </font>
    <font>
      <b/>
      <u/>
      <sz val="12"/>
      <name val="Calibri"/>
      <family val="2"/>
      <scheme val="minor"/>
    </font>
    <font>
      <b/>
      <i/>
      <sz val="12"/>
      <color theme="1"/>
      <name val="Calibri"/>
      <family val="2"/>
      <scheme val="minor"/>
    </font>
    <font>
      <sz val="11"/>
      <name val="Calibri"/>
      <family val="2"/>
      <scheme val="minor"/>
    </font>
    <font>
      <sz val="9"/>
      <color theme="1"/>
      <name val="Calibri"/>
      <family val="2"/>
      <scheme val="minor"/>
    </font>
    <font>
      <i/>
      <sz val="11"/>
      <color theme="1"/>
      <name val="Calibri"/>
      <family val="2"/>
      <scheme val="minor"/>
    </font>
    <font>
      <b/>
      <u/>
      <sz val="11"/>
      <name val="Calibri"/>
      <family val="2"/>
      <scheme val="minor"/>
    </font>
    <font>
      <b/>
      <i/>
      <sz val="11"/>
      <color theme="1"/>
      <name val="Calibri"/>
      <family val="2"/>
      <scheme val="minor"/>
    </font>
    <font>
      <b/>
      <u/>
      <sz val="12"/>
      <color theme="1"/>
      <name val="Calibri"/>
      <family val="2"/>
      <scheme val="minor"/>
    </font>
  </fonts>
  <fills count="5">
    <fill>
      <patternFill patternType="none"/>
    </fill>
    <fill>
      <patternFill patternType="gray125"/>
    </fill>
    <fill>
      <patternFill patternType="solid">
        <fgColor theme="2" tint="-9.9948118533890809E-2"/>
        <bgColor indexed="64"/>
      </patternFill>
    </fill>
    <fill>
      <patternFill patternType="solid">
        <fgColor theme="0"/>
        <bgColor indexed="64"/>
      </patternFill>
    </fill>
    <fill>
      <patternFill patternType="solid">
        <fgColor theme="2" tint="-9.9978637043366805E-2"/>
        <bgColor indexed="64"/>
      </patternFill>
    </fill>
  </fills>
  <borders count="61">
    <border>
      <left/>
      <right/>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medium">
        <color indexed="64"/>
      </top>
      <bottom/>
      <diagonal/>
    </border>
    <border>
      <left/>
      <right/>
      <top/>
      <bottom style="thin">
        <color indexed="64"/>
      </bottom>
      <diagonal/>
    </border>
    <border>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medium">
        <color indexed="64"/>
      </right>
      <top/>
      <bottom style="medium">
        <color indexed="64"/>
      </bottom>
      <diagonal/>
    </border>
    <border>
      <left/>
      <right/>
      <top style="thin">
        <color indexed="64"/>
      </top>
      <bottom style="medium">
        <color indexed="64"/>
      </bottom>
      <diagonal/>
    </border>
  </borders>
  <cellStyleXfs count="2">
    <xf numFmtId="0" fontId="0" fillId="0" borderId="0"/>
    <xf numFmtId="0" fontId="13" fillId="0" borderId="0" applyNumberFormat="0" applyFill="0" applyBorder="0" applyAlignment="0" applyProtection="0"/>
  </cellStyleXfs>
  <cellXfs count="302">
    <xf numFmtId="0" fontId="0" fillId="0" borderId="0" xfId="0"/>
    <xf numFmtId="0" fontId="0" fillId="0" borderId="0" xfId="0" applyAlignment="1">
      <alignment horizontal="left"/>
    </xf>
    <xf numFmtId="0" fontId="3" fillId="0" borderId="7" xfId="0" applyFont="1" applyBorder="1" applyAlignment="1">
      <alignment horizontal="center"/>
    </xf>
    <xf numFmtId="0" fontId="0" fillId="0" borderId="0" xfId="0" applyAlignment="1">
      <alignment horizontal="center"/>
    </xf>
    <xf numFmtId="0" fontId="4" fillId="2" borderId="24" xfId="0" applyFont="1" applyFill="1" applyBorder="1"/>
    <xf numFmtId="44" fontId="0" fillId="0" borderId="11" xfId="0" applyNumberFormat="1" applyBorder="1" applyAlignment="1">
      <alignment horizontal="left"/>
    </xf>
    <xf numFmtId="44" fontId="0" fillId="0" borderId="9" xfId="0" applyNumberFormat="1" applyBorder="1" applyAlignment="1">
      <alignment horizontal="left"/>
    </xf>
    <xf numFmtId="44" fontId="0" fillId="0" borderId="36" xfId="0" applyNumberFormat="1" applyBorder="1" applyAlignment="1">
      <alignment horizontal="left"/>
    </xf>
    <xf numFmtId="44" fontId="0" fillId="0" borderId="11" xfId="0" applyNumberFormat="1" applyBorder="1" applyAlignment="1">
      <alignment horizontal="center"/>
    </xf>
    <xf numFmtId="44" fontId="1" fillId="0" borderId="9" xfId="0" applyNumberFormat="1" applyFont="1" applyBorder="1" applyAlignment="1">
      <alignment horizontal="center" vertical="center"/>
    </xf>
    <xf numFmtId="1" fontId="0" fillId="0" borderId="12" xfId="0" applyNumberFormat="1" applyBorder="1" applyAlignment="1">
      <alignment horizontal="center"/>
    </xf>
    <xf numFmtId="1" fontId="0" fillId="0" borderId="11" xfId="0" applyNumberFormat="1" applyBorder="1" applyAlignment="1">
      <alignment horizontal="center"/>
    </xf>
    <xf numFmtId="1" fontId="0" fillId="0" borderId="9" xfId="0" applyNumberFormat="1" applyBorder="1" applyAlignment="1">
      <alignment horizontal="center"/>
    </xf>
    <xf numFmtId="44" fontId="3" fillId="0" borderId="7" xfId="0" applyNumberFormat="1" applyFont="1" applyBorder="1" applyAlignment="1">
      <alignment horizontal="left"/>
    </xf>
    <xf numFmtId="0" fontId="2" fillId="0" borderId="7" xfId="0" applyFont="1" applyBorder="1" applyAlignment="1">
      <alignment horizontal="center"/>
    </xf>
    <xf numFmtId="0" fontId="8" fillId="0" borderId="0" xfId="0" applyFont="1"/>
    <xf numFmtId="0" fontId="2" fillId="2" borderId="41" xfId="0" applyFont="1" applyFill="1" applyBorder="1" applyAlignment="1">
      <alignment horizontal="left"/>
    </xf>
    <xf numFmtId="0" fontId="2" fillId="2" borderId="42" xfId="0" applyFont="1" applyFill="1" applyBorder="1" applyAlignment="1">
      <alignment horizontal="left"/>
    </xf>
    <xf numFmtId="0" fontId="7" fillId="2" borderId="0" xfId="0" applyFont="1" applyFill="1"/>
    <xf numFmtId="0" fontId="2" fillId="2" borderId="34" xfId="0" applyFont="1" applyFill="1" applyBorder="1" applyAlignment="1">
      <alignment horizontal="center"/>
    </xf>
    <xf numFmtId="0" fontId="0" fillId="2" borderId="0" xfId="0" applyFill="1" applyAlignment="1">
      <alignment horizontal="right"/>
    </xf>
    <xf numFmtId="0" fontId="0" fillId="2" borderId="0" xfId="0" applyFill="1"/>
    <xf numFmtId="0" fontId="0" fillId="2" borderId="0" xfId="0" applyFill="1" applyAlignment="1">
      <alignment horizontal="center"/>
    </xf>
    <xf numFmtId="0" fontId="0" fillId="2" borderId="0" xfId="0" applyFill="1" applyAlignment="1">
      <alignment horizontal="left"/>
    </xf>
    <xf numFmtId="0" fontId="0" fillId="2" borderId="24" xfId="0" applyFill="1" applyBorder="1"/>
    <xf numFmtId="0" fontId="8" fillId="2" borderId="24" xfId="0" applyFont="1" applyFill="1" applyBorder="1"/>
    <xf numFmtId="0" fontId="0" fillId="2" borderId="46" xfId="0" applyFill="1" applyBorder="1"/>
    <xf numFmtId="0" fontId="0" fillId="2" borderId="34" xfId="0" applyFill="1" applyBorder="1"/>
    <xf numFmtId="0" fontId="0" fillId="2" borderId="34" xfId="0" applyFill="1" applyBorder="1" applyAlignment="1">
      <alignment horizontal="center"/>
    </xf>
    <xf numFmtId="0" fontId="0" fillId="2" borderId="47" xfId="0" applyFill="1" applyBorder="1"/>
    <xf numFmtId="0" fontId="0" fillId="2" borderId="45" xfId="0" applyFill="1" applyBorder="1"/>
    <xf numFmtId="0" fontId="8" fillId="2" borderId="45" xfId="0" applyFont="1" applyFill="1" applyBorder="1"/>
    <xf numFmtId="0" fontId="0" fillId="2" borderId="43" xfId="0" applyFill="1" applyBorder="1"/>
    <xf numFmtId="0" fontId="0" fillId="2" borderId="44" xfId="0" applyFill="1" applyBorder="1"/>
    <xf numFmtId="0" fontId="9" fillId="2" borderId="0" xfId="0" applyFont="1" applyFill="1" applyAlignment="1">
      <alignment horizontal="center"/>
    </xf>
    <xf numFmtId="1" fontId="0" fillId="0" borderId="2" xfId="0" applyNumberFormat="1" applyBorder="1" applyAlignment="1">
      <alignment horizontal="center"/>
    </xf>
    <xf numFmtId="1" fontId="0" fillId="0" borderId="26" xfId="0" applyNumberFormat="1" applyBorder="1" applyAlignment="1">
      <alignment horizontal="center"/>
    </xf>
    <xf numFmtId="1" fontId="0" fillId="0" borderId="32" xfId="0" applyNumberFormat="1" applyBorder="1" applyAlignment="1">
      <alignment horizontal="center"/>
    </xf>
    <xf numFmtId="1" fontId="0" fillId="0" borderId="3" xfId="0" applyNumberFormat="1" applyBorder="1" applyAlignment="1">
      <alignment horizontal="center"/>
    </xf>
    <xf numFmtId="1" fontId="0" fillId="0" borderId="28" xfId="0" applyNumberFormat="1" applyBorder="1" applyAlignment="1">
      <alignment horizontal="center"/>
    </xf>
    <xf numFmtId="1" fontId="0" fillId="0" borderId="30" xfId="0" applyNumberFormat="1" applyBorder="1" applyAlignment="1">
      <alignment horizontal="center"/>
    </xf>
    <xf numFmtId="1" fontId="0" fillId="0" borderId="33" xfId="0" applyNumberFormat="1" applyBorder="1" applyAlignment="1">
      <alignment horizontal="center"/>
    </xf>
    <xf numFmtId="1" fontId="0" fillId="0" borderId="29" xfId="0" applyNumberFormat="1" applyBorder="1" applyAlignment="1">
      <alignment horizontal="center"/>
    </xf>
    <xf numFmtId="1" fontId="0" fillId="0" borderId="31" xfId="0" applyNumberFormat="1" applyBorder="1" applyAlignment="1">
      <alignment horizontal="center"/>
    </xf>
    <xf numFmtId="0" fontId="8" fillId="2" borderId="0" xfId="0" applyFont="1" applyFill="1" applyAlignment="1">
      <alignment horizontal="center"/>
    </xf>
    <xf numFmtId="44" fontId="0" fillId="0" borderId="12" xfId="0" applyNumberFormat="1" applyBorder="1" applyAlignment="1">
      <alignment horizontal="left"/>
    </xf>
    <xf numFmtId="0" fontId="3" fillId="2" borderId="0" xfId="0" applyFont="1" applyFill="1" applyAlignment="1">
      <alignment horizontal="left"/>
    </xf>
    <xf numFmtId="0" fontId="0" fillId="2" borderId="34" xfId="0" applyFill="1" applyBorder="1" applyAlignment="1">
      <alignment horizontal="right"/>
    </xf>
    <xf numFmtId="0" fontId="2" fillId="2" borderId="34" xfId="0" applyFont="1" applyFill="1" applyBorder="1"/>
    <xf numFmtId="0" fontId="0" fillId="4" borderId="0" xfId="0" applyFill="1"/>
    <xf numFmtId="0" fontId="8" fillId="4" borderId="0" xfId="0" applyFont="1" applyFill="1"/>
    <xf numFmtId="0" fontId="0" fillId="4" borderId="43" xfId="0" applyFill="1" applyBorder="1"/>
    <xf numFmtId="0" fontId="0" fillId="4" borderId="40" xfId="0" applyFill="1" applyBorder="1"/>
    <xf numFmtId="0" fontId="0" fillId="4" borderId="44" xfId="0" applyFill="1" applyBorder="1"/>
    <xf numFmtId="0" fontId="0" fillId="4" borderId="24" xfId="0" applyFill="1" applyBorder="1"/>
    <xf numFmtId="0" fontId="0" fillId="4" borderId="45" xfId="0" applyFill="1" applyBorder="1"/>
    <xf numFmtId="0" fontId="8" fillId="4" borderId="24" xfId="0" applyFont="1" applyFill="1" applyBorder="1"/>
    <xf numFmtId="0" fontId="0" fillId="4" borderId="46" xfId="0" applyFill="1" applyBorder="1"/>
    <xf numFmtId="0" fontId="0" fillId="4" borderId="34" xfId="0" applyFill="1" applyBorder="1"/>
    <xf numFmtId="0" fontId="0" fillId="4" borderId="47" xfId="0" applyFill="1" applyBorder="1"/>
    <xf numFmtId="0" fontId="0" fillId="3" borderId="8" xfId="0" applyFill="1" applyBorder="1"/>
    <xf numFmtId="0" fontId="0" fillId="3" borderId="13" xfId="0" applyFill="1" applyBorder="1"/>
    <xf numFmtId="0" fontId="3" fillId="4" borderId="0" xfId="0" applyFont="1" applyFill="1"/>
    <xf numFmtId="0" fontId="3" fillId="2" borderId="41" xfId="0" applyFont="1" applyFill="1" applyBorder="1" applyAlignment="1">
      <alignment horizontal="left"/>
    </xf>
    <xf numFmtId="0" fontId="3" fillId="2" borderId="42" xfId="0" applyFont="1" applyFill="1" applyBorder="1" applyAlignment="1">
      <alignment horizontal="left"/>
    </xf>
    <xf numFmtId="0" fontId="3" fillId="2" borderId="0" xfId="0" applyFont="1" applyFill="1"/>
    <xf numFmtId="0" fontId="0" fillId="3" borderId="42" xfId="0" applyFill="1" applyBorder="1"/>
    <xf numFmtId="0" fontId="0" fillId="3" borderId="49" xfId="0" applyFill="1" applyBorder="1"/>
    <xf numFmtId="0" fontId="3" fillId="3" borderId="24" xfId="0" applyFont="1" applyFill="1" applyBorder="1"/>
    <xf numFmtId="0" fontId="3" fillId="3" borderId="0" xfId="0" applyFont="1" applyFill="1" applyAlignment="1">
      <alignment horizontal="center"/>
    </xf>
    <xf numFmtId="0" fontId="3" fillId="3" borderId="0" xfId="0" applyFont="1" applyFill="1"/>
    <xf numFmtId="0" fontId="3" fillId="4" borderId="24" xfId="0" applyFont="1" applyFill="1" applyBorder="1"/>
    <xf numFmtId="0" fontId="3" fillId="4" borderId="45" xfId="0" applyFont="1" applyFill="1" applyBorder="1"/>
    <xf numFmtId="0" fontId="3" fillId="3" borderId="54" xfId="0" applyFont="1" applyFill="1" applyBorder="1" applyAlignment="1">
      <alignment horizontal="center"/>
    </xf>
    <xf numFmtId="0" fontId="3" fillId="3" borderId="55" xfId="0" applyFont="1" applyFill="1" applyBorder="1" applyAlignment="1">
      <alignment horizontal="center"/>
    </xf>
    <xf numFmtId="0" fontId="3" fillId="3" borderId="55" xfId="0" applyFont="1" applyFill="1" applyBorder="1"/>
    <xf numFmtId="0" fontId="3" fillId="3" borderId="42" xfId="0" applyFont="1" applyFill="1" applyBorder="1"/>
    <xf numFmtId="0" fontId="3" fillId="3" borderId="42" xfId="0" applyFont="1" applyFill="1" applyBorder="1" applyAlignment="1">
      <alignment horizontal="center"/>
    </xf>
    <xf numFmtId="0" fontId="3" fillId="3" borderId="56" xfId="0" applyFont="1" applyFill="1" applyBorder="1"/>
    <xf numFmtId="0" fontId="3" fillId="3" borderId="57" xfId="0" applyFont="1" applyFill="1" applyBorder="1" applyAlignment="1">
      <alignment horizontal="center"/>
    </xf>
    <xf numFmtId="0" fontId="3" fillId="3" borderId="58" xfId="0" applyFont="1" applyFill="1" applyBorder="1" applyAlignment="1">
      <alignment horizontal="center"/>
    </xf>
    <xf numFmtId="0" fontId="0" fillId="3" borderId="52" xfId="0" applyFill="1" applyBorder="1"/>
    <xf numFmtId="0" fontId="0" fillId="3" borderId="41" xfId="0" applyFill="1" applyBorder="1"/>
    <xf numFmtId="0" fontId="11" fillId="3" borderId="42" xfId="0" applyFont="1" applyFill="1" applyBorder="1"/>
    <xf numFmtId="0" fontId="0" fillId="3" borderId="3" xfId="0" applyFill="1" applyBorder="1"/>
    <xf numFmtId="0" fontId="0" fillId="3" borderId="2" xfId="0" applyFill="1" applyBorder="1"/>
    <xf numFmtId="0" fontId="11" fillId="3" borderId="48" xfId="0" applyFont="1" applyFill="1" applyBorder="1" applyAlignment="1">
      <alignment horizontal="left"/>
    </xf>
    <xf numFmtId="0" fontId="11" fillId="3" borderId="54" xfId="0" applyFont="1" applyFill="1" applyBorder="1" applyAlignment="1">
      <alignment horizontal="left"/>
    </xf>
    <xf numFmtId="0" fontId="11" fillId="3" borderId="49" xfId="0" applyFont="1" applyFill="1" applyBorder="1" applyAlignment="1">
      <alignment horizontal="left"/>
    </xf>
    <xf numFmtId="0" fontId="2" fillId="0" borderId="5" xfId="0" applyFont="1" applyBorder="1" applyAlignment="1">
      <alignment horizontal="center"/>
    </xf>
    <xf numFmtId="0" fontId="2" fillId="0" borderId="6" xfId="0" applyFont="1" applyBorder="1" applyAlignment="1">
      <alignment horizontal="center"/>
    </xf>
    <xf numFmtId="0" fontId="16" fillId="0" borderId="3" xfId="0" applyFont="1" applyBorder="1" applyAlignment="1">
      <alignment horizontal="center"/>
    </xf>
    <xf numFmtId="0" fontId="16" fillId="0" borderId="33" xfId="0" applyFont="1" applyBorder="1" applyAlignment="1">
      <alignment horizontal="center"/>
    </xf>
    <xf numFmtId="0" fontId="16" fillId="0" borderId="26" xfId="0" applyFont="1" applyBorder="1" applyAlignment="1">
      <alignment horizontal="center"/>
    </xf>
    <xf numFmtId="0" fontId="16" fillId="0" borderId="31" xfId="0" applyFont="1" applyBorder="1" applyAlignment="1">
      <alignment horizontal="center"/>
    </xf>
    <xf numFmtId="0" fontId="16" fillId="0" borderId="32" xfId="0" applyFont="1" applyBorder="1" applyAlignment="1">
      <alignment horizontal="center"/>
    </xf>
    <xf numFmtId="0" fontId="16" fillId="0" borderId="30" xfId="0" applyFont="1" applyBorder="1" applyAlignment="1">
      <alignment horizontal="center"/>
    </xf>
    <xf numFmtId="0" fontId="16" fillId="0" borderId="2" xfId="0" applyFont="1" applyBorder="1" applyAlignment="1">
      <alignment horizontal="center"/>
    </xf>
    <xf numFmtId="44" fontId="0" fillId="0" borderId="37" xfId="0" applyNumberFormat="1" applyBorder="1" applyAlignment="1">
      <alignment horizontal="left"/>
    </xf>
    <xf numFmtId="44" fontId="0" fillId="0" borderId="38" xfId="0" applyNumberFormat="1" applyBorder="1" applyAlignment="1">
      <alignment horizontal="center"/>
    </xf>
    <xf numFmtId="44" fontId="0" fillId="0" borderId="45" xfId="0" applyNumberFormat="1" applyBorder="1" applyAlignment="1">
      <alignment vertical="center"/>
    </xf>
    <xf numFmtId="1" fontId="0" fillId="0" borderId="36" xfId="0" applyNumberFormat="1" applyBorder="1" applyAlignment="1">
      <alignment horizontal="center"/>
    </xf>
    <xf numFmtId="1" fontId="0" fillId="4" borderId="0" xfId="0" applyNumberFormat="1" applyFill="1" applyAlignment="1">
      <alignment horizontal="center"/>
    </xf>
    <xf numFmtId="44" fontId="1" fillId="0" borderId="47" xfId="0" applyNumberFormat="1" applyFont="1" applyBorder="1" applyAlignment="1">
      <alignment horizontal="center" vertical="center"/>
    </xf>
    <xf numFmtId="0" fontId="0" fillId="0" borderId="11" xfId="0" applyBorder="1" applyAlignment="1">
      <alignment horizontal="center"/>
    </xf>
    <xf numFmtId="49" fontId="3" fillId="3" borderId="23" xfId="0" applyNumberFormat="1" applyFont="1" applyFill="1" applyBorder="1"/>
    <xf numFmtId="44" fontId="0" fillId="0" borderId="47" xfId="0" applyNumberFormat="1" applyBorder="1" applyAlignment="1">
      <alignment horizontal="center"/>
    </xf>
    <xf numFmtId="0" fontId="0" fillId="0" borderId="59" xfId="0" applyBorder="1" applyAlignment="1">
      <alignment horizontal="center"/>
    </xf>
    <xf numFmtId="0" fontId="12" fillId="4" borderId="24" xfId="0" applyFont="1" applyFill="1" applyBorder="1" applyAlignment="1">
      <alignment horizontal="left"/>
    </xf>
    <xf numFmtId="0" fontId="0" fillId="0" borderId="12" xfId="0" applyBorder="1" applyAlignment="1">
      <alignment horizontal="center"/>
    </xf>
    <xf numFmtId="44" fontId="0" fillId="0" borderId="12" xfId="0" applyNumberFormat="1" applyBorder="1" applyAlignment="1">
      <alignment horizontal="center"/>
    </xf>
    <xf numFmtId="0" fontId="0" fillId="0" borderId="3" xfId="0" applyBorder="1"/>
    <xf numFmtId="0" fontId="0" fillId="0" borderId="2" xfId="0" applyBorder="1"/>
    <xf numFmtId="0" fontId="2" fillId="4" borderId="34" xfId="0" applyFont="1" applyFill="1" applyBorder="1"/>
    <xf numFmtId="0" fontId="0" fillId="3" borderId="2" xfId="0" applyFill="1" applyBorder="1" applyAlignment="1">
      <alignment horizontal="center"/>
    </xf>
    <xf numFmtId="0" fontId="0" fillId="3" borderId="13" xfId="0" applyFill="1" applyBorder="1" applyAlignment="1">
      <alignment horizontal="center"/>
    </xf>
    <xf numFmtId="0" fontId="0" fillId="3" borderId="29" xfId="0" applyFill="1" applyBorder="1" applyAlignment="1">
      <alignment horizontal="center"/>
    </xf>
    <xf numFmtId="0" fontId="2" fillId="2" borderId="0" xfId="0" applyFont="1" applyFill="1" applyAlignment="1">
      <alignment horizontal="left"/>
    </xf>
    <xf numFmtId="0" fontId="2" fillId="2" borderId="0" xfId="0" applyFont="1" applyFill="1" applyAlignment="1">
      <alignment horizontal="center"/>
    </xf>
    <xf numFmtId="0" fontId="2" fillId="0" borderId="4" xfId="0" applyFont="1" applyBorder="1" applyAlignment="1">
      <alignment horizontal="center"/>
    </xf>
    <xf numFmtId="0" fontId="20" fillId="4" borderId="0" xfId="0" applyFont="1" applyFill="1"/>
    <xf numFmtId="0" fontId="5" fillId="2" borderId="40" xfId="0" applyFont="1" applyFill="1" applyBorder="1"/>
    <xf numFmtId="0" fontId="2" fillId="2" borderId="0" xfId="0" applyFont="1" applyFill="1"/>
    <xf numFmtId="0" fontId="3" fillId="2" borderId="40" xfId="0" applyFont="1" applyFill="1" applyBorder="1" applyAlignment="1">
      <alignment horizontal="left"/>
    </xf>
    <xf numFmtId="0" fontId="2" fillId="2" borderId="40" xfId="0" applyFont="1" applyFill="1" applyBorder="1" applyAlignment="1">
      <alignment horizontal="center"/>
    </xf>
    <xf numFmtId="0" fontId="0" fillId="4" borderId="0" xfId="0" applyFill="1" applyAlignment="1">
      <alignment horizontal="left"/>
    </xf>
    <xf numFmtId="0" fontId="0" fillId="4" borderId="0" xfId="0" applyFill="1" applyAlignment="1">
      <alignment horizontal="center"/>
    </xf>
    <xf numFmtId="0" fontId="17" fillId="4" borderId="0" xfId="0" applyFont="1" applyFill="1" applyAlignment="1">
      <alignment horizontal="center"/>
    </xf>
    <xf numFmtId="0" fontId="0" fillId="4" borderId="34" xfId="0" applyFill="1" applyBorder="1" applyAlignment="1">
      <alignment horizontal="center"/>
    </xf>
    <xf numFmtId="0" fontId="0" fillId="4" borderId="34" xfId="0" applyFill="1" applyBorder="1" applyAlignment="1">
      <alignment horizontal="left"/>
    </xf>
    <xf numFmtId="0" fontId="9" fillId="4" borderId="0" xfId="0" applyFont="1" applyFill="1"/>
    <xf numFmtId="0" fontId="8" fillId="4" borderId="45" xfId="0" applyFont="1" applyFill="1" applyBorder="1"/>
    <xf numFmtId="0" fontId="2" fillId="4" borderId="0" xfId="0" applyFont="1" applyFill="1"/>
    <xf numFmtId="0" fontId="2" fillId="0" borderId="0" xfId="0" applyFont="1"/>
    <xf numFmtId="0" fontId="4" fillId="0" borderId="24" xfId="0" applyFont="1" applyBorder="1"/>
    <xf numFmtId="0" fontId="4" fillId="0" borderId="0" xfId="0" applyFont="1"/>
    <xf numFmtId="0" fontId="4" fillId="0" borderId="0" xfId="0" applyFont="1" applyAlignment="1">
      <alignment horizontal="center"/>
    </xf>
    <xf numFmtId="0" fontId="4" fillId="0" borderId="3" xfId="0" applyFont="1" applyBorder="1" applyAlignment="1">
      <alignment horizontal="center"/>
    </xf>
    <xf numFmtId="8" fontId="16" fillId="0" borderId="3" xfId="0" applyNumberFormat="1" applyFont="1" applyBorder="1" applyAlignment="1">
      <alignment horizontal="right"/>
    </xf>
    <xf numFmtId="0" fontId="16" fillId="0" borderId="3" xfId="0" applyFont="1" applyBorder="1" applyAlignment="1">
      <alignment horizontal="right"/>
    </xf>
    <xf numFmtId="0" fontId="16" fillId="0" borderId="55" xfId="0" applyFont="1" applyBorder="1" applyAlignment="1">
      <alignment horizontal="left"/>
    </xf>
    <xf numFmtId="0" fontId="4" fillId="0" borderId="26" xfId="0" applyFont="1" applyBorder="1" applyAlignment="1">
      <alignment horizontal="center"/>
    </xf>
    <xf numFmtId="2" fontId="16" fillId="0" borderId="26" xfId="0" applyNumberFormat="1" applyFont="1" applyBorder="1" applyAlignment="1">
      <alignment horizontal="right"/>
    </xf>
    <xf numFmtId="2" fontId="0" fillId="0" borderId="3" xfId="0" applyNumberFormat="1" applyBorder="1" applyAlignment="1">
      <alignment horizontal="right"/>
    </xf>
    <xf numFmtId="0" fontId="0" fillId="0" borderId="33" xfId="0" applyBorder="1" applyAlignment="1">
      <alignment horizontal="right"/>
    </xf>
    <xf numFmtId="2" fontId="0" fillId="0" borderId="2" xfId="0" applyNumberFormat="1" applyBorder="1" applyAlignment="1">
      <alignment horizontal="right"/>
    </xf>
    <xf numFmtId="0" fontId="4" fillId="0" borderId="2" xfId="0" applyFont="1" applyBorder="1" applyAlignment="1">
      <alignment horizontal="center"/>
    </xf>
    <xf numFmtId="0" fontId="0" fillId="0" borderId="29" xfId="0" applyBorder="1" applyAlignment="1">
      <alignment horizontal="right"/>
    </xf>
    <xf numFmtId="2" fontId="0" fillId="0" borderId="26" xfId="0" applyNumberFormat="1" applyBorder="1" applyAlignment="1">
      <alignment horizontal="right"/>
    </xf>
    <xf numFmtId="0" fontId="0" fillId="0" borderId="31" xfId="0" applyBorder="1" applyAlignment="1">
      <alignment horizontal="right"/>
    </xf>
    <xf numFmtId="0" fontId="3" fillId="0" borderId="0" xfId="0" applyFont="1" applyAlignment="1">
      <alignment horizontal="center"/>
    </xf>
    <xf numFmtId="0" fontId="3" fillId="0" borderId="19" xfId="0" applyFont="1" applyBorder="1"/>
    <xf numFmtId="0" fontId="3" fillId="0" borderId="6" xfId="0" applyFont="1" applyBorder="1" applyAlignment="1">
      <alignment horizontal="center"/>
    </xf>
    <xf numFmtId="0" fontId="0" fillId="0" borderId="0" xfId="0" applyAlignment="1">
      <alignment horizontal="right"/>
    </xf>
    <xf numFmtId="0" fontId="0" fillId="0" borderId="27" xfId="0" applyBorder="1"/>
    <xf numFmtId="2" fontId="0" fillId="0" borderId="33" xfId="0" applyNumberFormat="1" applyBorder="1" applyAlignment="1">
      <alignment horizontal="right"/>
    </xf>
    <xf numFmtId="0" fontId="0" fillId="0" borderId="23" xfId="0" applyBorder="1"/>
    <xf numFmtId="2" fontId="0" fillId="0" borderId="29" xfId="0" applyNumberFormat="1" applyBorder="1" applyAlignment="1">
      <alignment horizontal="right"/>
    </xf>
    <xf numFmtId="0" fontId="0" fillId="0" borderId="25" xfId="0" applyBorder="1"/>
    <xf numFmtId="2" fontId="0" fillId="0" borderId="31" xfId="0" applyNumberFormat="1" applyBorder="1" applyAlignment="1">
      <alignment horizontal="right"/>
    </xf>
    <xf numFmtId="0" fontId="3" fillId="0" borderId="0" xfId="0" applyFont="1"/>
    <xf numFmtId="0" fontId="3" fillId="0" borderId="4" xfId="0" applyFont="1" applyBorder="1"/>
    <xf numFmtId="0" fontId="3" fillId="0" borderId="27" xfId="0" applyFont="1" applyBorder="1"/>
    <xf numFmtId="0" fontId="3" fillId="0" borderId="23" xfId="0" applyFont="1" applyBorder="1"/>
    <xf numFmtId="0" fontId="3" fillId="0" borderId="25" xfId="0" applyFont="1" applyBorder="1"/>
    <xf numFmtId="2" fontId="0" fillId="0" borderId="0" xfId="0" applyNumberFormat="1" applyAlignment="1">
      <alignment horizontal="right"/>
    </xf>
    <xf numFmtId="8" fontId="0" fillId="0" borderId="0" xfId="0" applyNumberFormat="1" applyAlignment="1">
      <alignment horizontal="left"/>
    </xf>
    <xf numFmtId="0" fontId="0" fillId="0" borderId="36" xfId="0" applyBorder="1" applyAlignment="1">
      <alignment horizontal="center"/>
    </xf>
    <xf numFmtId="0" fontId="3" fillId="0" borderId="0" xfId="0" applyFont="1" applyAlignment="1">
      <alignment horizontal="center"/>
    </xf>
    <xf numFmtId="0" fontId="3" fillId="0" borderId="5" xfId="0" applyFont="1" applyBorder="1" applyAlignment="1">
      <alignment horizontal="left"/>
    </xf>
    <xf numFmtId="0" fontId="3" fillId="0" borderId="26" xfId="0" applyFont="1" applyBorder="1" applyAlignment="1">
      <alignment horizontal="center"/>
    </xf>
    <xf numFmtId="0" fontId="3" fillId="0" borderId="2" xfId="0" applyFont="1" applyBorder="1" applyAlignment="1">
      <alignment horizontal="center"/>
    </xf>
    <xf numFmtId="0" fontId="3" fillId="0" borderId="10" xfId="0" applyFont="1" applyBorder="1" applyAlignment="1">
      <alignment horizontal="center"/>
    </xf>
    <xf numFmtId="0" fontId="3" fillId="0" borderId="16" xfId="0" applyFont="1" applyBorder="1" applyAlignment="1">
      <alignment horizontal="center"/>
    </xf>
    <xf numFmtId="0" fontId="0" fillId="0" borderId="22" xfId="0" applyBorder="1" applyAlignment="1">
      <alignment horizontal="center"/>
    </xf>
    <xf numFmtId="0" fontId="0" fillId="0" borderId="35" xfId="0" applyBorder="1" applyAlignment="1">
      <alignment horizontal="center"/>
    </xf>
    <xf numFmtId="0" fontId="0" fillId="0" borderId="18" xfId="0" applyBorder="1" applyAlignment="1">
      <alignment horizontal="center"/>
    </xf>
    <xf numFmtId="0" fontId="0" fillId="0" borderId="3" xfId="0" applyBorder="1" applyAlignment="1">
      <alignment horizontal="left"/>
    </xf>
    <xf numFmtId="0" fontId="0" fillId="0" borderId="2" xfId="0" applyBorder="1" applyAlignment="1">
      <alignment horizontal="left"/>
    </xf>
    <xf numFmtId="0" fontId="0" fillId="0" borderId="26" xfId="0" applyBorder="1" applyAlignment="1">
      <alignment horizontal="left"/>
    </xf>
    <xf numFmtId="0" fontId="0" fillId="0" borderId="28" xfId="0" applyBorder="1" applyAlignment="1">
      <alignment horizontal="left"/>
    </xf>
    <xf numFmtId="0" fontId="0" fillId="0" borderId="30" xfId="0" applyBorder="1" applyAlignment="1">
      <alignment horizontal="right"/>
    </xf>
    <xf numFmtId="0" fontId="0" fillId="0" borderId="26" xfId="0" applyBorder="1" applyAlignment="1">
      <alignment horizontal="right"/>
    </xf>
    <xf numFmtId="0" fontId="6" fillId="0" borderId="5" xfId="0" applyFont="1" applyBorder="1" applyAlignment="1">
      <alignment horizontal="center"/>
    </xf>
    <xf numFmtId="0" fontId="3" fillId="0" borderId="5" xfId="0" applyFont="1" applyBorder="1" applyAlignment="1">
      <alignment horizontal="center"/>
    </xf>
    <xf numFmtId="0" fontId="3" fillId="0" borderId="3" xfId="0" applyFont="1" applyBorder="1" applyAlignment="1">
      <alignment horizontal="center"/>
    </xf>
    <xf numFmtId="0" fontId="0" fillId="0" borderId="17" xfId="0" applyBorder="1" applyAlignment="1">
      <alignment horizontal="center"/>
    </xf>
    <xf numFmtId="0" fontId="0" fillId="0" borderId="8" xfId="0" applyBorder="1" applyAlignment="1">
      <alignment horizontal="center"/>
    </xf>
    <xf numFmtId="0" fontId="0" fillId="0" borderId="14" xfId="0" applyBorder="1" applyAlignment="1">
      <alignment horizontal="center"/>
    </xf>
    <xf numFmtId="0" fontId="3" fillId="0" borderId="19" xfId="0" applyFont="1" applyBorder="1" applyAlignment="1">
      <alignment horizontal="left"/>
    </xf>
    <xf numFmtId="0" fontId="3" fillId="0" borderId="16" xfId="0" applyFont="1" applyBorder="1" applyAlignment="1">
      <alignment horizontal="left"/>
    </xf>
    <xf numFmtId="0" fontId="0" fillId="0" borderId="22" xfId="0" applyBorder="1" applyAlignment="1">
      <alignment horizontal="right"/>
    </xf>
    <xf numFmtId="0" fontId="0" fillId="0" borderId="18" xfId="0" applyBorder="1" applyAlignment="1">
      <alignment horizontal="right"/>
    </xf>
    <xf numFmtId="0" fontId="0" fillId="0" borderId="23" xfId="0" applyBorder="1" applyAlignment="1">
      <alignment horizontal="right"/>
    </xf>
    <xf numFmtId="0" fontId="0" fillId="0" borderId="14" xfId="0" applyBorder="1" applyAlignment="1">
      <alignment horizontal="right"/>
    </xf>
    <xf numFmtId="0" fontId="5" fillId="0" borderId="0" xfId="0" applyFont="1" applyAlignment="1">
      <alignment horizontal="center"/>
    </xf>
    <xf numFmtId="0" fontId="2" fillId="0" borderId="0" xfId="0" applyFont="1" applyAlignment="1">
      <alignment horizontal="center"/>
    </xf>
    <xf numFmtId="0" fontId="6" fillId="0" borderId="4" xfId="0" applyFont="1" applyBorder="1" applyAlignment="1">
      <alignment horizontal="center"/>
    </xf>
    <xf numFmtId="0" fontId="3" fillId="0" borderId="4" xfId="0" applyFont="1" applyBorder="1" applyAlignment="1">
      <alignment horizontal="left"/>
    </xf>
    <xf numFmtId="0" fontId="0" fillId="0" borderId="32" xfId="0" applyBorder="1" applyAlignment="1">
      <alignment horizontal="right"/>
    </xf>
    <xf numFmtId="0" fontId="0" fillId="0" borderId="3" xfId="0" applyBorder="1" applyAlignment="1">
      <alignment horizontal="right"/>
    </xf>
    <xf numFmtId="0" fontId="0" fillId="0" borderId="20" xfId="0" applyBorder="1" applyAlignment="1">
      <alignment horizontal="center"/>
    </xf>
    <xf numFmtId="0" fontId="0" fillId="0" borderId="21" xfId="0" applyBorder="1" applyAlignment="1">
      <alignment horizontal="center"/>
    </xf>
    <xf numFmtId="0" fontId="0" fillId="0" borderId="25" xfId="0" applyBorder="1" applyAlignment="1">
      <alignment horizontal="right"/>
    </xf>
    <xf numFmtId="0" fontId="0" fillId="0" borderId="21" xfId="0" applyBorder="1" applyAlignment="1">
      <alignment horizontal="right"/>
    </xf>
    <xf numFmtId="0" fontId="0" fillId="0" borderId="30" xfId="0" applyBorder="1" applyAlignment="1">
      <alignment horizontal="left"/>
    </xf>
    <xf numFmtId="0" fontId="3" fillId="0" borderId="40" xfId="0" applyFont="1" applyBorder="1" applyAlignment="1">
      <alignment horizontal="center"/>
    </xf>
    <xf numFmtId="0" fontId="0" fillId="0" borderId="8" xfId="0" applyBorder="1" applyAlignment="1">
      <alignment horizontal="left"/>
    </xf>
    <xf numFmtId="0" fontId="0" fillId="0" borderId="13" xfId="0" applyBorder="1" applyAlignment="1">
      <alignment horizontal="left"/>
    </xf>
    <xf numFmtId="0" fontId="0" fillId="0" borderId="14" xfId="0" applyBorder="1" applyAlignment="1">
      <alignment horizontal="left"/>
    </xf>
    <xf numFmtId="0" fontId="3" fillId="0" borderId="23" xfId="0" applyFont="1" applyBorder="1" applyAlignment="1">
      <alignment horizontal="center"/>
    </xf>
    <xf numFmtId="0" fontId="3" fillId="0" borderId="38" xfId="0" applyFont="1" applyBorder="1" applyAlignment="1">
      <alignment horizontal="center"/>
    </xf>
    <xf numFmtId="0" fontId="3" fillId="0" borderId="25" xfId="0" applyFont="1" applyBorder="1" applyAlignment="1">
      <alignment horizontal="center"/>
    </xf>
    <xf numFmtId="0" fontId="3" fillId="0" borderId="39" xfId="0" applyFont="1" applyBorder="1" applyAlignment="1">
      <alignment horizontal="center"/>
    </xf>
    <xf numFmtId="0" fontId="0" fillId="0" borderId="23" xfId="0" applyBorder="1" applyAlignment="1">
      <alignment horizontal="left"/>
    </xf>
    <xf numFmtId="0" fontId="0" fillId="0" borderId="38" xfId="0" applyBorder="1" applyAlignment="1">
      <alignment horizontal="left"/>
    </xf>
    <xf numFmtId="0" fontId="0" fillId="0" borderId="25" xfId="0" applyBorder="1" applyAlignment="1">
      <alignment horizontal="left"/>
    </xf>
    <xf numFmtId="0" fontId="0" fillId="0" borderId="60" xfId="0" applyBorder="1" applyAlignment="1">
      <alignment horizontal="left"/>
    </xf>
    <xf numFmtId="0" fontId="0" fillId="0" borderId="39" xfId="0" applyBorder="1" applyAlignment="1">
      <alignment horizontal="left"/>
    </xf>
    <xf numFmtId="0" fontId="0" fillId="0" borderId="13" xfId="0" applyBorder="1" applyAlignment="1">
      <alignment horizontal="center"/>
    </xf>
    <xf numFmtId="0" fontId="0" fillId="0" borderId="41" xfId="0" applyBorder="1" applyAlignment="1">
      <alignment horizontal="center"/>
    </xf>
    <xf numFmtId="0" fontId="0" fillId="0" borderId="53" xfId="0" applyBorder="1" applyAlignment="1">
      <alignment horizontal="center"/>
    </xf>
    <xf numFmtId="0" fontId="0" fillId="3" borderId="48" xfId="0" applyFill="1" applyBorder="1" applyAlignment="1">
      <alignment vertical="top" wrapText="1"/>
    </xf>
    <xf numFmtId="0" fontId="0" fillId="3" borderId="42" xfId="0" applyFill="1" applyBorder="1" applyAlignment="1">
      <alignment vertical="top" wrapText="1"/>
    </xf>
    <xf numFmtId="0" fontId="0" fillId="3" borderId="49" xfId="0" applyFill="1" applyBorder="1" applyAlignment="1">
      <alignment vertical="top" wrapText="1"/>
    </xf>
    <xf numFmtId="0" fontId="0" fillId="3" borderId="50" xfId="0" applyFill="1" applyBorder="1" applyAlignment="1">
      <alignment vertical="top" wrapText="1"/>
    </xf>
    <xf numFmtId="0" fontId="0" fillId="3" borderId="0" xfId="0" applyFill="1" applyAlignment="1">
      <alignment vertical="top" wrapText="1"/>
    </xf>
    <xf numFmtId="0" fontId="0" fillId="3" borderId="51" xfId="0" applyFill="1" applyBorder="1" applyAlignment="1">
      <alignment vertical="top" wrapText="1"/>
    </xf>
    <xf numFmtId="0" fontId="0" fillId="3" borderId="52" xfId="0" applyFill="1" applyBorder="1" applyAlignment="1">
      <alignment vertical="top" wrapText="1"/>
    </xf>
    <xf numFmtId="0" fontId="0" fillId="3" borderId="41" xfId="0" applyFill="1" applyBorder="1" applyAlignment="1">
      <alignment vertical="top" wrapText="1"/>
    </xf>
    <xf numFmtId="0" fontId="0" fillId="3" borderId="53" xfId="0" applyFill="1" applyBorder="1" applyAlignment="1">
      <alignment vertical="top" wrapText="1"/>
    </xf>
    <xf numFmtId="0" fontId="8" fillId="3" borderId="48" xfId="0" applyFont="1" applyFill="1" applyBorder="1" applyAlignment="1">
      <alignment horizontal="left" vertical="top" wrapText="1"/>
    </xf>
    <xf numFmtId="0" fontId="8" fillId="3" borderId="42" xfId="0" applyFont="1" applyFill="1" applyBorder="1" applyAlignment="1">
      <alignment horizontal="left" vertical="top" wrapText="1"/>
    </xf>
    <xf numFmtId="0" fontId="8" fillId="3" borderId="49" xfId="0" applyFont="1" applyFill="1" applyBorder="1" applyAlignment="1">
      <alignment horizontal="left" vertical="top" wrapText="1"/>
    </xf>
    <xf numFmtId="0" fontId="8" fillId="3" borderId="50" xfId="0" applyFont="1" applyFill="1" applyBorder="1" applyAlignment="1">
      <alignment horizontal="left" vertical="top" wrapText="1"/>
    </xf>
    <xf numFmtId="0" fontId="8" fillId="3" borderId="0" xfId="0" applyFont="1" applyFill="1" applyAlignment="1">
      <alignment horizontal="left" vertical="top" wrapText="1"/>
    </xf>
    <xf numFmtId="0" fontId="8" fillId="3" borderId="51" xfId="0" applyFont="1" applyFill="1" applyBorder="1" applyAlignment="1">
      <alignment horizontal="left" vertical="top" wrapText="1"/>
    </xf>
    <xf numFmtId="0" fontId="8" fillId="3" borderId="52" xfId="0" applyFont="1" applyFill="1" applyBorder="1" applyAlignment="1">
      <alignment horizontal="left" vertical="top" wrapText="1"/>
    </xf>
    <xf numFmtId="0" fontId="8" fillId="3" borderId="41" xfId="0" applyFont="1" applyFill="1" applyBorder="1" applyAlignment="1">
      <alignment horizontal="left" vertical="top" wrapText="1"/>
    </xf>
    <xf numFmtId="0" fontId="8" fillId="3" borderId="53" xfId="0" applyFont="1" applyFill="1" applyBorder="1" applyAlignment="1">
      <alignment horizontal="left" vertical="top" wrapText="1"/>
    </xf>
    <xf numFmtId="0" fontId="0" fillId="3" borderId="8" xfId="0" applyFill="1" applyBorder="1" applyAlignment="1">
      <alignment horizontal="left"/>
    </xf>
    <xf numFmtId="0" fontId="0" fillId="3" borderId="13" xfId="0" applyFill="1" applyBorder="1" applyAlignment="1">
      <alignment horizontal="left"/>
    </xf>
    <xf numFmtId="0" fontId="0" fillId="3" borderId="14" xfId="0" applyFill="1" applyBorder="1" applyAlignment="1">
      <alignment horizontal="left"/>
    </xf>
    <xf numFmtId="0" fontId="18" fillId="3" borderId="8" xfId="0" applyFont="1" applyFill="1" applyBorder="1" applyAlignment="1">
      <alignment horizontal="left"/>
    </xf>
    <xf numFmtId="0" fontId="3" fillId="0" borderId="19" xfId="0" applyFont="1" applyBorder="1" applyAlignment="1">
      <alignment horizontal="center"/>
    </xf>
    <xf numFmtId="0" fontId="3" fillId="0" borderId="15" xfId="0" applyFont="1" applyBorder="1" applyAlignment="1">
      <alignment horizontal="center"/>
    </xf>
    <xf numFmtId="0" fontId="3" fillId="0" borderId="1" xfId="0" applyFont="1" applyBorder="1" applyAlignment="1">
      <alignment horizontal="center"/>
    </xf>
    <xf numFmtId="0" fontId="2" fillId="4" borderId="24" xfId="0" applyFont="1" applyFill="1" applyBorder="1" applyAlignment="1">
      <alignment horizontal="center"/>
    </xf>
    <xf numFmtId="0" fontId="2" fillId="4" borderId="0" xfId="0" applyFont="1" applyFill="1" applyAlignment="1">
      <alignment horizontal="center"/>
    </xf>
    <xf numFmtId="0" fontId="2" fillId="4" borderId="45" xfId="0" applyFont="1" applyFill="1" applyBorder="1" applyAlignment="1">
      <alignment horizontal="center"/>
    </xf>
    <xf numFmtId="0" fontId="14" fillId="4" borderId="24" xfId="1" applyFont="1" applyFill="1" applyBorder="1" applyAlignment="1">
      <alignment horizontal="center"/>
    </xf>
    <xf numFmtId="0" fontId="14" fillId="4" borderId="0" xfId="1" applyFont="1" applyFill="1" applyBorder="1" applyAlignment="1">
      <alignment horizontal="center"/>
    </xf>
    <xf numFmtId="0" fontId="14" fillId="4" borderId="45" xfId="1" applyFont="1" applyFill="1" applyBorder="1" applyAlignment="1">
      <alignment horizontal="center"/>
    </xf>
    <xf numFmtId="0" fontId="15" fillId="4" borderId="24" xfId="0" applyFont="1" applyFill="1" applyBorder="1" applyAlignment="1">
      <alignment horizontal="center"/>
    </xf>
    <xf numFmtId="0" fontId="15" fillId="4" borderId="0" xfId="0" applyFont="1" applyFill="1" applyAlignment="1">
      <alignment horizontal="center"/>
    </xf>
    <xf numFmtId="0" fontId="15" fillId="4" borderId="45" xfId="0" applyFont="1" applyFill="1" applyBorder="1" applyAlignment="1">
      <alignment horizontal="center"/>
    </xf>
    <xf numFmtId="0" fontId="0" fillId="3" borderId="52" xfId="0" applyFill="1" applyBorder="1" applyAlignment="1">
      <alignment horizontal="left"/>
    </xf>
    <xf numFmtId="0" fontId="0" fillId="3" borderId="41" xfId="0" applyFill="1" applyBorder="1" applyAlignment="1">
      <alignment horizontal="left"/>
    </xf>
    <xf numFmtId="0" fontId="0" fillId="3" borderId="53" xfId="0" applyFill="1" applyBorder="1" applyAlignment="1">
      <alignment horizontal="left"/>
    </xf>
    <xf numFmtId="0" fontId="0" fillId="0" borderId="22" xfId="0" applyBorder="1" applyAlignment="1">
      <alignment horizontal="left"/>
    </xf>
    <xf numFmtId="0" fontId="0" fillId="0" borderId="35" xfId="0" applyBorder="1" applyAlignment="1">
      <alignment horizontal="left"/>
    </xf>
    <xf numFmtId="0" fontId="0" fillId="0" borderId="37" xfId="0" applyBorder="1" applyAlignment="1">
      <alignment horizontal="left"/>
    </xf>
    <xf numFmtId="0" fontId="3" fillId="0" borderId="22" xfId="0" applyFont="1" applyBorder="1" applyAlignment="1">
      <alignment horizontal="center"/>
    </xf>
    <xf numFmtId="0" fontId="3" fillId="0" borderId="37" xfId="0" applyFont="1" applyBorder="1" applyAlignment="1">
      <alignment horizontal="center"/>
    </xf>
    <xf numFmtId="0" fontId="4" fillId="2" borderId="15" xfId="0" applyFont="1" applyFill="1" applyBorder="1" applyAlignment="1">
      <alignment horizontal="center"/>
    </xf>
    <xf numFmtId="0" fontId="0" fillId="0" borderId="25" xfId="0" applyBorder="1" applyAlignment="1">
      <alignment horizontal="center"/>
    </xf>
    <xf numFmtId="0" fontId="0" fillId="0" borderId="39" xfId="0" applyBorder="1" applyAlignment="1">
      <alignment horizontal="center"/>
    </xf>
    <xf numFmtId="0" fontId="0" fillId="0" borderId="37" xfId="0" applyBorder="1" applyAlignment="1">
      <alignment horizontal="center"/>
    </xf>
    <xf numFmtId="0" fontId="0" fillId="0" borderId="23" xfId="0" applyBorder="1" applyAlignment="1">
      <alignment horizontal="center"/>
    </xf>
    <xf numFmtId="0" fontId="0" fillId="0" borderId="38" xfId="0" applyBorder="1" applyAlignment="1">
      <alignment horizontal="center"/>
    </xf>
    <xf numFmtId="0" fontId="5" fillId="2" borderId="40" xfId="0" applyFont="1" applyFill="1" applyBorder="1" applyAlignment="1">
      <alignment horizontal="center"/>
    </xf>
    <xf numFmtId="0" fontId="2" fillId="2" borderId="0" xfId="0" applyFont="1" applyFill="1" applyAlignment="1">
      <alignment horizontal="center"/>
    </xf>
    <xf numFmtId="0" fontId="2" fillId="2" borderId="0" xfId="0" applyFont="1" applyFill="1" applyAlignment="1">
      <alignment horizontal="left" wrapText="1"/>
    </xf>
    <xf numFmtId="0" fontId="2" fillId="0" borderId="4" xfId="0" applyFont="1" applyBorder="1" applyAlignment="1">
      <alignment horizontal="center"/>
    </xf>
    <xf numFmtId="0" fontId="2" fillId="0" borderId="6" xfId="0" applyFont="1" applyBorder="1" applyAlignment="1">
      <alignment horizontal="center"/>
    </xf>
    <xf numFmtId="0" fontId="2" fillId="0" borderId="5" xfId="0" applyFont="1" applyBorder="1" applyAlignment="1">
      <alignment horizontal="center"/>
    </xf>
    <xf numFmtId="0" fontId="8" fillId="3" borderId="8" xfId="0" applyFont="1" applyFill="1" applyBorder="1" applyAlignment="1">
      <alignment horizontal="left"/>
    </xf>
    <xf numFmtId="0" fontId="8" fillId="3" borderId="13" xfId="0" applyFont="1" applyFill="1" applyBorder="1" applyAlignment="1">
      <alignment horizontal="left"/>
    </xf>
    <xf numFmtId="0" fontId="8" fillId="3" borderId="14" xfId="0" applyFont="1" applyFill="1" applyBorder="1" applyAlignment="1">
      <alignment horizontal="left"/>
    </xf>
    <xf numFmtId="0" fontId="8" fillId="0" borderId="8" xfId="0" applyFont="1" applyBorder="1" applyAlignment="1">
      <alignment horizontal="left"/>
    </xf>
    <xf numFmtId="0" fontId="8" fillId="0" borderId="13" xfId="0" applyFont="1" applyBorder="1" applyAlignment="1">
      <alignment horizontal="left"/>
    </xf>
    <xf numFmtId="0" fontId="8" fillId="0" borderId="14" xfId="0" applyFont="1" applyBorder="1" applyAlignment="1">
      <alignment horizontal="left"/>
    </xf>
    <xf numFmtId="0" fontId="2" fillId="2" borderId="0" xfId="0" applyFont="1" applyFill="1" applyAlignment="1">
      <alignment horizontal="left"/>
    </xf>
    <xf numFmtId="0" fontId="4" fillId="2" borderId="19" xfId="0" applyFont="1" applyFill="1" applyBorder="1" applyAlignment="1">
      <alignment horizontal="center"/>
    </xf>
    <xf numFmtId="0" fontId="17" fillId="0" borderId="19" xfId="0" applyFont="1" applyBorder="1" applyAlignment="1">
      <alignment horizontal="center"/>
    </xf>
    <xf numFmtId="0" fontId="17" fillId="0" borderId="15" xfId="0" applyFont="1" applyBorder="1" applyAlignment="1">
      <alignment horizontal="center"/>
    </xf>
    <xf numFmtId="0" fontId="17" fillId="0" borderId="1" xfId="0" applyFont="1" applyBorder="1" applyAlignment="1">
      <alignment horizontal="center"/>
    </xf>
    <xf numFmtId="0" fontId="0" fillId="0" borderId="43" xfId="0" applyBorder="1" applyAlignment="1">
      <alignment horizontal="center"/>
    </xf>
    <xf numFmtId="0" fontId="0" fillId="0" borderId="40" xfId="0" applyBorder="1" applyAlignment="1">
      <alignment horizontal="center"/>
    </xf>
    <xf numFmtId="0" fontId="0" fillId="0" borderId="44" xfId="0" applyBorder="1" applyAlignment="1">
      <alignment horizontal="center"/>
    </xf>
    <xf numFmtId="0" fontId="0" fillId="0" borderId="24" xfId="0" applyBorder="1" applyAlignment="1">
      <alignment horizontal="center"/>
    </xf>
    <xf numFmtId="0" fontId="0" fillId="0" borderId="0" xfId="0" applyAlignment="1">
      <alignment horizontal="center"/>
    </xf>
    <xf numFmtId="0" fontId="0" fillId="0" borderId="45" xfId="0" applyBorder="1" applyAlignment="1">
      <alignment horizontal="center"/>
    </xf>
    <xf numFmtId="0" fontId="0" fillId="0" borderId="46" xfId="0" applyBorder="1" applyAlignment="1">
      <alignment horizontal="center"/>
    </xf>
    <xf numFmtId="0" fontId="0" fillId="0" borderId="34" xfId="0" applyBorder="1" applyAlignment="1">
      <alignment horizontal="center"/>
    </xf>
    <xf numFmtId="0" fontId="0" fillId="0" borderId="47" xfId="0" applyBorder="1" applyAlignment="1">
      <alignment horizontal="center"/>
    </xf>
    <xf numFmtId="0" fontId="3" fillId="0" borderId="43" xfId="0" applyFont="1" applyBorder="1" applyAlignment="1">
      <alignment horizontal="center" vertical="top" wrapText="1"/>
    </xf>
    <xf numFmtId="0" fontId="3" fillId="0" borderId="44" xfId="0" applyFont="1" applyBorder="1" applyAlignment="1">
      <alignment horizontal="center" vertical="top" wrapText="1"/>
    </xf>
    <xf numFmtId="0" fontId="0" fillId="0" borderId="24" xfId="0" applyFont="1" applyBorder="1" applyAlignment="1">
      <alignment horizontal="center" vertical="top"/>
    </xf>
    <xf numFmtId="0" fontId="0" fillId="0" borderId="45" xfId="0" applyFont="1" applyBorder="1" applyAlignment="1">
      <alignment horizontal="center" vertical="top"/>
    </xf>
    <xf numFmtId="0" fontId="0" fillId="0" borderId="46" xfId="0" applyFont="1" applyBorder="1" applyAlignment="1">
      <alignment horizontal="center" vertical="top"/>
    </xf>
    <xf numFmtId="0" fontId="0" fillId="0" borderId="47" xfId="0" applyFont="1" applyBorder="1" applyAlignment="1">
      <alignment horizontal="center" vertical="top"/>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ashley.metelski@modot.mo.gov" TargetMode="Externa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59348-A3DE-48B1-A59E-4ED2FAF8A420}">
  <sheetPr codeName="Sheet1">
    <pageSetUpPr fitToPage="1"/>
  </sheetPr>
  <dimension ref="A1:P56"/>
  <sheetViews>
    <sheetView workbookViewId="0">
      <selection sqref="A1:XFD1048576"/>
    </sheetView>
  </sheetViews>
  <sheetFormatPr defaultColWidth="9.140625" defaultRowHeight="15" x14ac:dyDescent="0.25"/>
  <cols>
    <col min="1" max="1" width="7.5703125" customWidth="1"/>
    <col min="2" max="2" width="33.140625" customWidth="1"/>
    <col min="5" max="5" width="6.140625" customWidth="1"/>
    <col min="6" max="8" width="5.5703125" customWidth="1"/>
    <col min="9" max="9" width="7.28515625" customWidth="1"/>
    <col min="10" max="10" width="6.28515625" customWidth="1"/>
    <col min="11" max="13" width="5.5703125" customWidth="1"/>
    <col min="14" max="14" width="8" style="3" customWidth="1"/>
  </cols>
  <sheetData>
    <row r="1" spans="1:16" ht="32.1" customHeight="1" x14ac:dyDescent="0.5">
      <c r="A1" s="195" t="s">
        <v>169</v>
      </c>
      <c r="B1" s="195"/>
      <c r="C1" s="195"/>
      <c r="D1" s="195"/>
      <c r="E1" s="195"/>
      <c r="F1" s="195"/>
      <c r="G1" s="195"/>
      <c r="H1" s="195"/>
      <c r="I1" s="195"/>
      <c r="J1" s="195"/>
      <c r="K1" s="195"/>
      <c r="L1" s="195"/>
      <c r="M1" s="195"/>
      <c r="N1" s="195"/>
    </row>
    <row r="2" spans="1:16" ht="16.5" thickBot="1" x14ac:dyDescent="0.3">
      <c r="A2" s="133"/>
      <c r="B2" s="133"/>
      <c r="C2" s="133"/>
      <c r="D2" s="133"/>
      <c r="E2" s="196"/>
      <c r="F2" s="196"/>
      <c r="G2" s="196"/>
      <c r="H2" s="196"/>
      <c r="I2" s="196"/>
      <c r="J2" s="196"/>
      <c r="K2" s="196"/>
      <c r="L2" s="196"/>
      <c r="M2" s="196"/>
      <c r="N2" s="196"/>
      <c r="P2" t="s">
        <v>82</v>
      </c>
    </row>
    <row r="3" spans="1:16" ht="19.5" thickBot="1" x14ac:dyDescent="0.35">
      <c r="A3" s="197" t="s">
        <v>0</v>
      </c>
      <c r="B3" s="183"/>
      <c r="C3" s="183" t="s">
        <v>1</v>
      </c>
      <c r="D3" s="183"/>
      <c r="E3" s="183" t="s">
        <v>42</v>
      </c>
      <c r="F3" s="183"/>
      <c r="G3" s="183"/>
      <c r="H3" s="183"/>
      <c r="I3" s="183"/>
      <c r="J3" s="183"/>
      <c r="K3" s="183"/>
      <c r="L3" s="183"/>
      <c r="M3" s="183"/>
      <c r="N3" s="183"/>
      <c r="P3" s="133"/>
    </row>
    <row r="4" spans="1:16" ht="16.5" thickBot="1" x14ac:dyDescent="0.3">
      <c r="A4" s="134"/>
      <c r="B4" s="135"/>
      <c r="C4" s="135"/>
      <c r="D4" s="135"/>
      <c r="E4" s="135"/>
      <c r="F4" s="135"/>
      <c r="G4" s="135"/>
      <c r="H4" s="135"/>
      <c r="I4" s="135"/>
      <c r="J4" s="135"/>
      <c r="K4" s="135"/>
      <c r="L4" s="135"/>
      <c r="M4" s="135"/>
      <c r="N4" s="136"/>
      <c r="P4" s="133"/>
    </row>
    <row r="5" spans="1:16" ht="16.5" thickBot="1" x14ac:dyDescent="0.3">
      <c r="A5" s="198" t="s">
        <v>3</v>
      </c>
      <c r="B5" s="169"/>
      <c r="C5" s="184"/>
      <c r="D5" s="184"/>
      <c r="E5" s="89"/>
      <c r="F5" s="89"/>
      <c r="G5" s="89"/>
      <c r="H5" s="89"/>
      <c r="I5" s="89" t="s">
        <v>32</v>
      </c>
      <c r="J5" s="89" t="s">
        <v>35</v>
      </c>
      <c r="K5" s="89"/>
      <c r="L5" s="89"/>
      <c r="M5" s="89"/>
      <c r="N5" s="89"/>
    </row>
    <row r="6" spans="1:16" x14ac:dyDescent="0.25">
      <c r="A6" s="199" t="s">
        <v>4</v>
      </c>
      <c r="B6" s="200"/>
      <c r="C6" s="185" t="s">
        <v>83</v>
      </c>
      <c r="D6" s="185"/>
      <c r="E6" s="137" t="s">
        <v>41</v>
      </c>
      <c r="F6" s="137" t="s">
        <v>41</v>
      </c>
      <c r="G6" s="137" t="s">
        <v>41</v>
      </c>
      <c r="H6" s="137" t="s">
        <v>41</v>
      </c>
      <c r="I6" s="138">
        <v>32.99</v>
      </c>
      <c r="J6" s="139">
        <v>32.99</v>
      </c>
      <c r="K6" s="137" t="s">
        <v>41</v>
      </c>
      <c r="L6" s="137" t="s">
        <v>41</v>
      </c>
      <c r="M6" s="137" t="s">
        <v>41</v>
      </c>
      <c r="N6" s="137" t="s">
        <v>41</v>
      </c>
      <c r="O6" s="140" t="s">
        <v>128</v>
      </c>
    </row>
    <row r="7" spans="1:16" ht="15.75" thickBot="1" x14ac:dyDescent="0.3">
      <c r="A7" s="181" t="s">
        <v>5</v>
      </c>
      <c r="B7" s="182"/>
      <c r="C7" s="170" t="s">
        <v>83</v>
      </c>
      <c r="D7" s="170"/>
      <c r="E7" s="141" t="s">
        <v>41</v>
      </c>
      <c r="F7" s="141" t="s">
        <v>41</v>
      </c>
      <c r="G7" s="141" t="s">
        <v>41</v>
      </c>
      <c r="H7" s="141" t="s">
        <v>41</v>
      </c>
      <c r="I7" s="142">
        <v>32.99</v>
      </c>
      <c r="J7" s="142">
        <v>32.99</v>
      </c>
      <c r="K7" s="141" t="s">
        <v>41</v>
      </c>
      <c r="L7" s="141" t="s">
        <v>41</v>
      </c>
      <c r="M7" s="141" t="s">
        <v>41</v>
      </c>
      <c r="N7" s="141" t="s">
        <v>41</v>
      </c>
      <c r="O7" s="140" t="s">
        <v>128</v>
      </c>
    </row>
    <row r="8" spans="1:16" ht="15.75" thickBot="1" x14ac:dyDescent="0.3">
      <c r="A8" s="134"/>
      <c r="B8" s="135"/>
      <c r="C8" s="135"/>
      <c r="D8" s="135"/>
      <c r="E8" s="135"/>
      <c r="F8" s="135"/>
      <c r="G8" s="135"/>
      <c r="H8" s="135"/>
      <c r="I8" s="135"/>
      <c r="J8" s="135"/>
      <c r="K8" s="135"/>
      <c r="L8" s="135"/>
      <c r="M8" s="135"/>
      <c r="N8" s="136"/>
    </row>
    <row r="9" spans="1:16" ht="16.5" thickBot="1" x14ac:dyDescent="0.3">
      <c r="A9" s="189" t="s">
        <v>90</v>
      </c>
      <c r="B9" s="190"/>
      <c r="C9" s="172" t="s">
        <v>6</v>
      </c>
      <c r="D9" s="173"/>
      <c r="E9" s="89" t="s">
        <v>48</v>
      </c>
      <c r="F9" s="89" t="s">
        <v>47</v>
      </c>
      <c r="G9" s="89" t="s">
        <v>30</v>
      </c>
      <c r="H9" s="89" t="s">
        <v>31</v>
      </c>
      <c r="I9" s="89" t="s">
        <v>32</v>
      </c>
      <c r="J9" s="89" t="s">
        <v>35</v>
      </c>
      <c r="K9" s="89" t="s">
        <v>33</v>
      </c>
      <c r="L9" s="89" t="s">
        <v>34</v>
      </c>
      <c r="M9" s="89" t="s">
        <v>39</v>
      </c>
      <c r="N9" s="90" t="s">
        <v>40</v>
      </c>
    </row>
    <row r="10" spans="1:16" x14ac:dyDescent="0.25">
      <c r="A10" s="191" t="s">
        <v>36</v>
      </c>
      <c r="B10" s="192"/>
      <c r="C10" s="186"/>
      <c r="D10" s="176"/>
      <c r="E10" s="143">
        <v>59.39</v>
      </c>
      <c r="F10" s="143">
        <v>59.39</v>
      </c>
      <c r="G10" s="143">
        <v>59.39</v>
      </c>
      <c r="H10" s="143">
        <v>59.39</v>
      </c>
      <c r="I10" s="143">
        <v>59.39</v>
      </c>
      <c r="J10" s="143">
        <v>68.19</v>
      </c>
      <c r="K10" s="143">
        <v>68.19</v>
      </c>
      <c r="L10" s="143">
        <v>74.790000000000006</v>
      </c>
      <c r="M10" s="137" t="s">
        <v>41</v>
      </c>
      <c r="N10" s="144">
        <v>89.09</v>
      </c>
    </row>
    <row r="11" spans="1:16" x14ac:dyDescent="0.25">
      <c r="A11" s="193" t="s">
        <v>37</v>
      </c>
      <c r="B11" s="194"/>
      <c r="C11" s="187"/>
      <c r="D11" s="188"/>
      <c r="E11" s="145">
        <v>74.239999999999995</v>
      </c>
      <c r="F11" s="145">
        <v>74.239999999999995</v>
      </c>
      <c r="G11" s="145">
        <v>74.239999999999995</v>
      </c>
      <c r="H11" s="145">
        <v>74.239999999999995</v>
      </c>
      <c r="I11" s="145">
        <v>74.239999999999995</v>
      </c>
      <c r="J11" s="145">
        <v>83.04</v>
      </c>
      <c r="K11" s="145">
        <v>83.04</v>
      </c>
      <c r="L11" s="145">
        <v>89.64</v>
      </c>
      <c r="M11" s="146" t="s">
        <v>41</v>
      </c>
      <c r="N11" s="147">
        <v>103.94</v>
      </c>
    </row>
    <row r="12" spans="1:16" ht="15.75" thickBot="1" x14ac:dyDescent="0.3">
      <c r="A12" s="203" t="s">
        <v>38</v>
      </c>
      <c r="B12" s="204"/>
      <c r="C12" s="201"/>
      <c r="D12" s="202"/>
      <c r="E12" s="148">
        <v>84.09</v>
      </c>
      <c r="F12" s="148">
        <v>84.09</v>
      </c>
      <c r="G12" s="148">
        <v>84.09</v>
      </c>
      <c r="H12" s="148">
        <v>84.09</v>
      </c>
      <c r="I12" s="148">
        <v>84.09</v>
      </c>
      <c r="J12" s="148">
        <v>92.89</v>
      </c>
      <c r="K12" s="148">
        <v>92.89</v>
      </c>
      <c r="L12" s="148">
        <v>99.49</v>
      </c>
      <c r="M12" s="141" t="s">
        <v>41</v>
      </c>
      <c r="N12" s="149">
        <v>113.79</v>
      </c>
    </row>
    <row r="13" spans="1:16" ht="16.5" thickBot="1" x14ac:dyDescent="0.3">
      <c r="A13" s="189" t="s">
        <v>91</v>
      </c>
      <c r="B13" s="190"/>
      <c r="C13" s="172" t="s">
        <v>6</v>
      </c>
      <c r="D13" s="173"/>
      <c r="E13" s="89" t="s">
        <v>48</v>
      </c>
      <c r="F13" s="89" t="s">
        <v>47</v>
      </c>
      <c r="G13" s="89" t="s">
        <v>30</v>
      </c>
      <c r="H13" s="89" t="s">
        <v>31</v>
      </c>
      <c r="I13" s="89" t="s">
        <v>32</v>
      </c>
      <c r="J13" s="89" t="s">
        <v>35</v>
      </c>
      <c r="K13" s="89" t="s">
        <v>33</v>
      </c>
      <c r="L13" s="89" t="s">
        <v>34</v>
      </c>
      <c r="M13" s="89" t="s">
        <v>39</v>
      </c>
      <c r="N13" s="90" t="s">
        <v>40</v>
      </c>
    </row>
    <row r="14" spans="1:16" x14ac:dyDescent="0.25">
      <c r="A14" s="191" t="s">
        <v>36</v>
      </c>
      <c r="B14" s="192"/>
      <c r="C14" s="186"/>
      <c r="D14" s="176"/>
      <c r="E14" s="143">
        <v>58.29</v>
      </c>
      <c r="F14" s="143">
        <v>58.29</v>
      </c>
      <c r="G14" s="143">
        <v>58.29</v>
      </c>
      <c r="H14" s="143">
        <v>58.29</v>
      </c>
      <c r="I14" s="143">
        <v>58.29</v>
      </c>
      <c r="J14" s="143">
        <v>66.540000000000006</v>
      </c>
      <c r="K14" s="143">
        <v>66.540000000000006</v>
      </c>
      <c r="L14" s="143">
        <v>72.59</v>
      </c>
      <c r="M14" s="137" t="s">
        <v>41</v>
      </c>
      <c r="N14" s="144">
        <v>87.99</v>
      </c>
    </row>
    <row r="15" spans="1:16" x14ac:dyDescent="0.25">
      <c r="A15" s="193" t="s">
        <v>37</v>
      </c>
      <c r="B15" s="194"/>
      <c r="C15" s="187"/>
      <c r="D15" s="188"/>
      <c r="E15" s="145">
        <v>73.14</v>
      </c>
      <c r="F15" s="145">
        <v>73.14</v>
      </c>
      <c r="G15" s="145">
        <v>73.14</v>
      </c>
      <c r="H15" s="145">
        <v>73.14</v>
      </c>
      <c r="I15" s="145">
        <v>73.14</v>
      </c>
      <c r="J15" s="145">
        <v>81.39</v>
      </c>
      <c r="K15" s="145">
        <v>81.39</v>
      </c>
      <c r="L15" s="145">
        <v>87.44</v>
      </c>
      <c r="M15" s="146" t="s">
        <v>41</v>
      </c>
      <c r="N15" s="147">
        <v>102.84</v>
      </c>
    </row>
    <row r="16" spans="1:16" ht="15.75" thickBot="1" x14ac:dyDescent="0.3">
      <c r="A16" s="203" t="s">
        <v>38</v>
      </c>
      <c r="B16" s="204"/>
      <c r="C16" s="201"/>
      <c r="D16" s="202"/>
      <c r="E16" s="148">
        <v>82.99</v>
      </c>
      <c r="F16" s="148">
        <v>82.99</v>
      </c>
      <c r="G16" s="148">
        <v>82.99</v>
      </c>
      <c r="H16" s="148">
        <v>82.99</v>
      </c>
      <c r="I16" s="148">
        <v>82.99</v>
      </c>
      <c r="J16" s="148">
        <v>91.24</v>
      </c>
      <c r="K16" s="148">
        <v>91.24</v>
      </c>
      <c r="L16" s="148">
        <v>97.29</v>
      </c>
      <c r="M16" s="141" t="s">
        <v>41</v>
      </c>
      <c r="N16" s="149">
        <v>112.69</v>
      </c>
    </row>
    <row r="17" spans="1:14" ht="15.75" thickBot="1" x14ac:dyDescent="0.3">
      <c r="A17" s="135"/>
      <c r="B17" s="135"/>
      <c r="C17" s="135"/>
      <c r="D17" s="135"/>
      <c r="E17" s="135"/>
      <c r="F17" s="135"/>
      <c r="G17" s="135"/>
      <c r="H17" s="135"/>
      <c r="I17" s="135"/>
      <c r="J17" s="135"/>
      <c r="K17" s="135"/>
      <c r="L17" s="135"/>
      <c r="M17" s="135"/>
      <c r="N17" s="136"/>
    </row>
    <row r="18" spans="1:14" ht="15.75" thickBot="1" x14ac:dyDescent="0.3">
      <c r="A18" s="150"/>
      <c r="B18" s="151" t="s">
        <v>7</v>
      </c>
      <c r="C18" s="184"/>
      <c r="D18" s="184"/>
      <c r="E18" s="169" t="s">
        <v>45</v>
      </c>
      <c r="F18" s="169"/>
      <c r="G18" s="169"/>
      <c r="H18" s="169"/>
      <c r="I18" s="169"/>
      <c r="J18" s="169"/>
      <c r="K18" s="169"/>
      <c r="L18" s="169"/>
      <c r="M18" s="169"/>
      <c r="N18" s="152" t="s">
        <v>85</v>
      </c>
    </row>
    <row r="19" spans="1:14" x14ac:dyDescent="0.25">
      <c r="A19" s="153"/>
      <c r="B19" s="154"/>
      <c r="C19" s="185" t="s">
        <v>50</v>
      </c>
      <c r="D19" s="185"/>
      <c r="E19" s="177" t="s">
        <v>84</v>
      </c>
      <c r="F19" s="177"/>
      <c r="G19" s="177"/>
      <c r="H19" s="177"/>
      <c r="I19" s="177"/>
      <c r="J19" s="177"/>
      <c r="K19" s="177"/>
      <c r="L19" s="177"/>
      <c r="M19" s="177"/>
      <c r="N19" s="155">
        <v>32.5</v>
      </c>
    </row>
    <row r="20" spans="1:14" x14ac:dyDescent="0.25">
      <c r="A20" s="153"/>
      <c r="B20" s="156"/>
      <c r="C20" s="171" t="s">
        <v>130</v>
      </c>
      <c r="D20" s="171"/>
      <c r="E20" s="178" t="s">
        <v>129</v>
      </c>
      <c r="F20" s="178"/>
      <c r="G20" s="178"/>
      <c r="H20" s="178"/>
      <c r="I20" s="178"/>
      <c r="J20" s="178"/>
      <c r="K20" s="178"/>
      <c r="L20" s="178"/>
      <c r="M20" s="178"/>
      <c r="N20" s="157">
        <v>37</v>
      </c>
    </row>
    <row r="21" spans="1:14" ht="15.75" thickBot="1" x14ac:dyDescent="0.3">
      <c r="A21" s="153"/>
      <c r="B21" s="158"/>
      <c r="C21" s="170" t="s">
        <v>130</v>
      </c>
      <c r="D21" s="170"/>
      <c r="E21" s="179" t="s">
        <v>131</v>
      </c>
      <c r="F21" s="179"/>
      <c r="G21" s="179"/>
      <c r="H21" s="179"/>
      <c r="I21" s="179"/>
      <c r="J21" s="179"/>
      <c r="K21" s="179"/>
      <c r="L21" s="179"/>
      <c r="M21" s="179"/>
      <c r="N21" s="159">
        <v>40</v>
      </c>
    </row>
    <row r="22" spans="1:14" ht="15.75" thickBot="1" x14ac:dyDescent="0.3">
      <c r="A22" s="153"/>
      <c r="B22" s="135"/>
      <c r="C22" s="135"/>
      <c r="D22" s="135"/>
      <c r="E22" s="135"/>
      <c r="F22" s="135"/>
      <c r="G22" s="135"/>
      <c r="H22" s="135"/>
      <c r="I22" s="135"/>
      <c r="J22" s="135"/>
      <c r="K22" s="135"/>
      <c r="L22" s="135"/>
      <c r="M22" s="135"/>
      <c r="N22" s="136"/>
    </row>
    <row r="23" spans="1:14" ht="15.75" thickBot="1" x14ac:dyDescent="0.3">
      <c r="A23" s="160"/>
      <c r="B23" s="161" t="s">
        <v>8</v>
      </c>
      <c r="C23" s="172" t="s">
        <v>9</v>
      </c>
      <c r="D23" s="173"/>
      <c r="E23" s="169" t="s">
        <v>45</v>
      </c>
      <c r="F23" s="169"/>
      <c r="G23" s="169"/>
      <c r="H23" s="169"/>
      <c r="I23" s="169"/>
      <c r="J23" s="169"/>
      <c r="K23" s="169"/>
      <c r="L23" s="169"/>
      <c r="M23" s="169"/>
      <c r="N23" s="152" t="s">
        <v>85</v>
      </c>
    </row>
    <row r="24" spans="1:14" x14ac:dyDescent="0.25">
      <c r="A24" s="153"/>
      <c r="B24" s="174"/>
      <c r="C24" s="175"/>
      <c r="D24" s="176"/>
      <c r="E24" s="177" t="s">
        <v>10</v>
      </c>
      <c r="F24" s="177"/>
      <c r="G24" s="177"/>
      <c r="H24" s="177"/>
      <c r="I24" s="177"/>
      <c r="J24" s="177"/>
      <c r="K24" s="177"/>
      <c r="L24" s="177"/>
      <c r="M24" s="177"/>
      <c r="N24" s="155">
        <v>1829</v>
      </c>
    </row>
    <row r="25" spans="1:14" x14ac:dyDescent="0.25">
      <c r="B25" s="180"/>
      <c r="C25" s="178"/>
      <c r="D25" s="178"/>
      <c r="E25" s="178" t="s">
        <v>11</v>
      </c>
      <c r="F25" s="178"/>
      <c r="G25" s="178"/>
      <c r="H25" s="178"/>
      <c r="I25" s="178"/>
      <c r="J25" s="178"/>
      <c r="K25" s="178"/>
      <c r="L25" s="178"/>
      <c r="M25" s="178"/>
      <c r="N25" s="157">
        <v>1691</v>
      </c>
    </row>
    <row r="26" spans="1:14" x14ac:dyDescent="0.25">
      <c r="B26" s="180"/>
      <c r="C26" s="178"/>
      <c r="D26" s="178"/>
      <c r="E26" s="178" t="s">
        <v>12</v>
      </c>
      <c r="F26" s="178"/>
      <c r="G26" s="178"/>
      <c r="H26" s="178"/>
      <c r="I26" s="178"/>
      <c r="J26" s="178"/>
      <c r="K26" s="178"/>
      <c r="L26" s="178"/>
      <c r="M26" s="178"/>
      <c r="N26" s="157">
        <v>2556</v>
      </c>
    </row>
    <row r="27" spans="1:14" x14ac:dyDescent="0.25">
      <c r="B27" s="180"/>
      <c r="C27" s="178"/>
      <c r="D27" s="178"/>
      <c r="E27" s="178" t="s">
        <v>13</v>
      </c>
      <c r="F27" s="178"/>
      <c r="G27" s="178"/>
      <c r="H27" s="178"/>
      <c r="I27" s="178"/>
      <c r="J27" s="178"/>
      <c r="K27" s="178"/>
      <c r="L27" s="178"/>
      <c r="M27" s="178"/>
      <c r="N27" s="157">
        <v>2060</v>
      </c>
    </row>
    <row r="28" spans="1:14" x14ac:dyDescent="0.25">
      <c r="B28" s="180"/>
      <c r="C28" s="178"/>
      <c r="D28" s="178"/>
      <c r="E28" s="178" t="s">
        <v>19</v>
      </c>
      <c r="F28" s="178"/>
      <c r="G28" s="178"/>
      <c r="H28" s="178"/>
      <c r="I28" s="178"/>
      <c r="J28" s="178"/>
      <c r="K28" s="178"/>
      <c r="L28" s="178"/>
      <c r="M28" s="178"/>
      <c r="N28" s="157">
        <v>3289</v>
      </c>
    </row>
    <row r="29" spans="1:14" x14ac:dyDescent="0.25">
      <c r="B29" s="180"/>
      <c r="C29" s="178"/>
      <c r="D29" s="178"/>
      <c r="E29" s="178" t="s">
        <v>14</v>
      </c>
      <c r="F29" s="178"/>
      <c r="G29" s="178"/>
      <c r="H29" s="178"/>
      <c r="I29" s="178"/>
      <c r="J29" s="178"/>
      <c r="K29" s="178"/>
      <c r="L29" s="178"/>
      <c r="M29" s="178"/>
      <c r="N29" s="157">
        <v>2858</v>
      </c>
    </row>
    <row r="30" spans="1:14" x14ac:dyDescent="0.25">
      <c r="B30" s="180"/>
      <c r="C30" s="178"/>
      <c r="D30" s="178"/>
      <c r="E30" s="178" t="s">
        <v>15</v>
      </c>
      <c r="F30" s="178"/>
      <c r="G30" s="178"/>
      <c r="H30" s="178"/>
      <c r="I30" s="178"/>
      <c r="J30" s="178"/>
      <c r="K30" s="178"/>
      <c r="L30" s="178"/>
      <c r="M30" s="178"/>
      <c r="N30" s="157">
        <v>3539</v>
      </c>
    </row>
    <row r="31" spans="1:14" x14ac:dyDescent="0.25">
      <c r="B31" s="180"/>
      <c r="C31" s="178"/>
      <c r="D31" s="178"/>
      <c r="E31" s="178" t="s">
        <v>16</v>
      </c>
      <c r="F31" s="178"/>
      <c r="G31" s="178"/>
      <c r="H31" s="178"/>
      <c r="I31" s="178"/>
      <c r="J31" s="178"/>
      <c r="K31" s="178"/>
      <c r="L31" s="178"/>
      <c r="M31" s="178"/>
      <c r="N31" s="157">
        <v>3539</v>
      </c>
    </row>
    <row r="32" spans="1:14" x14ac:dyDescent="0.25">
      <c r="B32" s="180"/>
      <c r="C32" s="178"/>
      <c r="D32" s="178"/>
      <c r="E32" s="178" t="s">
        <v>17</v>
      </c>
      <c r="F32" s="178"/>
      <c r="G32" s="178"/>
      <c r="H32" s="178"/>
      <c r="I32" s="178"/>
      <c r="J32" s="178"/>
      <c r="K32" s="178"/>
      <c r="L32" s="178"/>
      <c r="M32" s="178"/>
      <c r="N32" s="157">
        <v>1659</v>
      </c>
    </row>
    <row r="33" spans="1:15" x14ac:dyDescent="0.25">
      <c r="B33" s="180"/>
      <c r="C33" s="178"/>
      <c r="D33" s="178"/>
      <c r="E33" s="178" t="s">
        <v>18</v>
      </c>
      <c r="F33" s="178"/>
      <c r="G33" s="178"/>
      <c r="H33" s="178"/>
      <c r="I33" s="178"/>
      <c r="J33" s="178"/>
      <c r="K33" s="178"/>
      <c r="L33" s="178"/>
      <c r="M33" s="178"/>
      <c r="N33" s="157">
        <v>2694</v>
      </c>
    </row>
    <row r="34" spans="1:15" x14ac:dyDescent="0.25">
      <c r="B34" s="180"/>
      <c r="C34" s="178"/>
      <c r="D34" s="178"/>
      <c r="E34" s="178" t="s">
        <v>27</v>
      </c>
      <c r="F34" s="178"/>
      <c r="G34" s="178"/>
      <c r="H34" s="178"/>
      <c r="I34" s="178"/>
      <c r="J34" s="178"/>
      <c r="K34" s="178"/>
      <c r="L34" s="178"/>
      <c r="M34" s="178"/>
      <c r="N34" s="157">
        <v>2097</v>
      </c>
    </row>
    <row r="35" spans="1:15" ht="15.75" thickBot="1" x14ac:dyDescent="0.3">
      <c r="B35" s="205"/>
      <c r="C35" s="179"/>
      <c r="D35" s="179"/>
      <c r="E35" s="179" t="s">
        <v>28</v>
      </c>
      <c r="F35" s="179"/>
      <c r="G35" s="179"/>
      <c r="H35" s="179"/>
      <c r="I35" s="179"/>
      <c r="J35" s="179"/>
      <c r="K35" s="179"/>
      <c r="L35" s="179"/>
      <c r="M35" s="179"/>
      <c r="N35" s="159">
        <v>2546</v>
      </c>
    </row>
    <row r="36" spans="1:15" ht="15.75" thickBot="1" x14ac:dyDescent="0.3">
      <c r="A36" s="153"/>
      <c r="B36" s="135"/>
      <c r="C36" s="135"/>
      <c r="D36" s="135"/>
      <c r="E36" s="135"/>
      <c r="F36" s="135"/>
      <c r="G36" s="135"/>
      <c r="H36" s="135"/>
      <c r="I36" s="135"/>
      <c r="J36" s="135"/>
      <c r="K36" s="135"/>
      <c r="L36" s="135"/>
      <c r="M36" s="135"/>
      <c r="N36" s="136"/>
    </row>
    <row r="37" spans="1:15" ht="15.75" thickBot="1" x14ac:dyDescent="0.3">
      <c r="B37" s="151"/>
      <c r="C37" s="184" t="s">
        <v>1</v>
      </c>
      <c r="D37" s="184"/>
      <c r="E37" s="169" t="s">
        <v>45</v>
      </c>
      <c r="F37" s="169"/>
      <c r="G37" s="169"/>
      <c r="H37" s="169"/>
      <c r="I37" s="169"/>
      <c r="J37" s="169"/>
      <c r="K37" s="169"/>
      <c r="L37" s="169"/>
      <c r="M37" s="169"/>
      <c r="N37" s="152" t="s">
        <v>85</v>
      </c>
    </row>
    <row r="38" spans="1:15" x14ac:dyDescent="0.25">
      <c r="B38" s="162" t="s">
        <v>44</v>
      </c>
      <c r="C38" s="185" t="s">
        <v>20</v>
      </c>
      <c r="D38" s="185"/>
      <c r="E38" s="177" t="s">
        <v>49</v>
      </c>
      <c r="F38" s="177"/>
      <c r="G38" s="177"/>
      <c r="H38" s="177"/>
      <c r="I38" s="177"/>
      <c r="J38" s="177"/>
      <c r="K38" s="177"/>
      <c r="L38" s="177"/>
      <c r="M38" s="177"/>
      <c r="N38" s="155">
        <v>508.2</v>
      </c>
      <c r="O38" t="s">
        <v>164</v>
      </c>
    </row>
    <row r="39" spans="1:15" x14ac:dyDescent="0.25">
      <c r="B39" s="163" t="s">
        <v>21</v>
      </c>
      <c r="C39" s="171" t="s">
        <v>86</v>
      </c>
      <c r="D39" s="171"/>
      <c r="E39" s="207" t="s">
        <v>88</v>
      </c>
      <c r="F39" s="208"/>
      <c r="G39" s="208"/>
      <c r="H39" s="208"/>
      <c r="I39" s="208"/>
      <c r="J39" s="208"/>
      <c r="K39" s="208"/>
      <c r="L39" s="208"/>
      <c r="M39" s="209"/>
      <c r="N39" s="157">
        <v>69.989999999999995</v>
      </c>
    </row>
    <row r="40" spans="1:15" x14ac:dyDescent="0.25">
      <c r="B40" s="163" t="s">
        <v>92</v>
      </c>
      <c r="C40" s="171" t="s">
        <v>86</v>
      </c>
      <c r="D40" s="171"/>
      <c r="E40" s="178" t="s">
        <v>87</v>
      </c>
      <c r="F40" s="178"/>
      <c r="G40" s="178"/>
      <c r="H40" s="178"/>
      <c r="I40" s="178"/>
      <c r="J40" s="178"/>
      <c r="K40" s="178"/>
      <c r="L40" s="178"/>
      <c r="M40" s="178"/>
      <c r="N40" s="157">
        <v>127.95</v>
      </c>
    </row>
    <row r="41" spans="1:15" x14ac:dyDescent="0.25">
      <c r="B41" s="163" t="s">
        <v>22</v>
      </c>
      <c r="C41" s="171" t="s">
        <v>23</v>
      </c>
      <c r="D41" s="171"/>
      <c r="E41" s="178" t="s">
        <v>24</v>
      </c>
      <c r="F41" s="178"/>
      <c r="G41" s="178"/>
      <c r="H41" s="178"/>
      <c r="I41" s="178"/>
      <c r="J41" s="178"/>
      <c r="K41" s="178"/>
      <c r="L41" s="178"/>
      <c r="M41" s="178"/>
      <c r="N41" s="157">
        <v>99</v>
      </c>
      <c r="O41" t="s">
        <v>168</v>
      </c>
    </row>
    <row r="42" spans="1:15" x14ac:dyDescent="0.25">
      <c r="B42" s="163" t="s">
        <v>25</v>
      </c>
      <c r="C42" s="171" t="s">
        <v>86</v>
      </c>
      <c r="D42" s="171"/>
      <c r="E42" s="178" t="s">
        <v>29</v>
      </c>
      <c r="F42" s="178"/>
      <c r="G42" s="178"/>
      <c r="H42" s="178"/>
      <c r="I42" s="178"/>
      <c r="J42" s="178"/>
      <c r="K42" s="178"/>
      <c r="L42" s="178"/>
      <c r="M42" s="178"/>
      <c r="N42" s="157">
        <v>171.07</v>
      </c>
    </row>
    <row r="43" spans="1:15" ht="15.75" thickBot="1" x14ac:dyDescent="0.3">
      <c r="B43" s="164" t="s">
        <v>71</v>
      </c>
      <c r="C43" s="170" t="s">
        <v>2</v>
      </c>
      <c r="D43" s="170"/>
      <c r="E43" s="179" t="s">
        <v>26</v>
      </c>
      <c r="F43" s="179"/>
      <c r="G43" s="179"/>
      <c r="H43" s="179"/>
      <c r="I43" s="179"/>
      <c r="J43" s="179"/>
      <c r="K43" s="179"/>
      <c r="L43" s="179"/>
      <c r="M43" s="179"/>
      <c r="N43" s="159">
        <v>47.04</v>
      </c>
    </row>
    <row r="44" spans="1:15" x14ac:dyDescent="0.25">
      <c r="B44" s="160" t="s">
        <v>112</v>
      </c>
      <c r="C44" s="206" t="s">
        <v>115</v>
      </c>
      <c r="D44" s="206"/>
      <c r="E44" s="1" t="s">
        <v>110</v>
      </c>
      <c r="F44" s="1"/>
      <c r="G44" s="1"/>
      <c r="H44" s="1"/>
      <c r="I44" s="1"/>
      <c r="J44" s="1"/>
      <c r="K44" s="1"/>
      <c r="L44" s="1"/>
      <c r="M44" s="1"/>
      <c r="N44" s="165">
        <v>165.8</v>
      </c>
    </row>
    <row r="45" spans="1:15" x14ac:dyDescent="0.25">
      <c r="B45" s="160" t="s">
        <v>111</v>
      </c>
      <c r="C45" s="168" t="s">
        <v>115</v>
      </c>
      <c r="D45" s="168"/>
      <c r="E45" s="1" t="s">
        <v>125</v>
      </c>
      <c r="F45" s="1"/>
      <c r="G45" s="1"/>
      <c r="H45" s="1"/>
      <c r="I45" s="1"/>
      <c r="J45" s="1"/>
      <c r="K45" s="1"/>
      <c r="L45" s="1"/>
      <c r="M45" s="1"/>
      <c r="N45" s="165">
        <v>37.6</v>
      </c>
    </row>
    <row r="46" spans="1:15" x14ac:dyDescent="0.25">
      <c r="B46" s="160" t="s">
        <v>119</v>
      </c>
      <c r="C46" s="168" t="s">
        <v>117</v>
      </c>
      <c r="D46" s="168"/>
      <c r="E46" s="1" t="s">
        <v>127</v>
      </c>
      <c r="F46" s="1"/>
      <c r="G46" s="1"/>
      <c r="H46" s="1"/>
      <c r="I46" s="1"/>
      <c r="J46" s="1"/>
      <c r="K46" s="1"/>
      <c r="L46" s="1"/>
      <c r="M46" s="1"/>
      <c r="N46" s="165">
        <v>519</v>
      </c>
    </row>
    <row r="47" spans="1:15" x14ac:dyDescent="0.25">
      <c r="B47" s="160" t="s">
        <v>121</v>
      </c>
      <c r="C47" s="168" t="s">
        <v>118</v>
      </c>
      <c r="D47" s="168"/>
      <c r="E47" s="1" t="s">
        <v>120</v>
      </c>
      <c r="F47" s="1"/>
      <c r="G47" s="1"/>
      <c r="H47" s="1"/>
      <c r="I47" s="1"/>
      <c r="J47" s="1"/>
      <c r="K47" s="1"/>
      <c r="L47" s="1"/>
      <c r="M47" s="1"/>
      <c r="N47" s="165">
        <v>104.99</v>
      </c>
    </row>
    <row r="48" spans="1:15" x14ac:dyDescent="0.25">
      <c r="B48" s="135"/>
      <c r="C48" s="135"/>
      <c r="D48" s="135"/>
      <c r="E48" s="135"/>
      <c r="F48" s="135"/>
      <c r="G48" s="135"/>
      <c r="H48" s="135"/>
      <c r="I48" s="135"/>
      <c r="J48" s="135"/>
      <c r="K48" s="135"/>
      <c r="L48" s="135"/>
      <c r="M48" s="135"/>
      <c r="N48" s="136"/>
    </row>
    <row r="51" spans="15:15" x14ac:dyDescent="0.25">
      <c r="O51" s="1"/>
    </row>
    <row r="52" spans="15:15" x14ac:dyDescent="0.25">
      <c r="O52" s="166"/>
    </row>
    <row r="53" spans="15:15" x14ac:dyDescent="0.25">
      <c r="O53" s="166"/>
    </row>
    <row r="54" spans="15:15" x14ac:dyDescent="0.25">
      <c r="O54" s="1"/>
    </row>
    <row r="55" spans="15:15" x14ac:dyDescent="0.25">
      <c r="O55" s="1"/>
    </row>
    <row r="56" spans="15:15" x14ac:dyDescent="0.25">
      <c r="O56" s="1"/>
    </row>
  </sheetData>
  <customSheetViews>
    <customSheetView guid="{40FAB1A8-F175-4AEF-B05F-437D4A9472BA}" state="hidden">
      <selection sqref="A1:N1"/>
      <pageMargins left="0.7" right="0.7" top="0.75" bottom="0.75" header="0.3" footer="0.3"/>
      <pageSetup orientation="portrait" r:id="rId1"/>
    </customSheetView>
  </customSheetViews>
  <mergeCells count="79">
    <mergeCell ref="C38:D38"/>
    <mergeCell ref="E38:M38"/>
    <mergeCell ref="C44:D44"/>
    <mergeCell ref="C45:D45"/>
    <mergeCell ref="C39:D39"/>
    <mergeCell ref="E39:M39"/>
    <mergeCell ref="C42:D42"/>
    <mergeCell ref="E42:M42"/>
    <mergeCell ref="C43:D43"/>
    <mergeCell ref="E43:M43"/>
    <mergeCell ref="C40:D40"/>
    <mergeCell ref="E40:M40"/>
    <mergeCell ref="C41:D41"/>
    <mergeCell ref="E41:M41"/>
    <mergeCell ref="B34:D34"/>
    <mergeCell ref="E34:M34"/>
    <mergeCell ref="B35:D35"/>
    <mergeCell ref="E35:M35"/>
    <mergeCell ref="C37:D37"/>
    <mergeCell ref="E37:M37"/>
    <mergeCell ref="B31:D31"/>
    <mergeCell ref="E31:M31"/>
    <mergeCell ref="B32:D32"/>
    <mergeCell ref="E32:M32"/>
    <mergeCell ref="B33:D33"/>
    <mergeCell ref="E33:M33"/>
    <mergeCell ref="B28:D28"/>
    <mergeCell ref="E28:M28"/>
    <mergeCell ref="B29:D29"/>
    <mergeCell ref="E29:M29"/>
    <mergeCell ref="B30:D30"/>
    <mergeCell ref="E30:M30"/>
    <mergeCell ref="A13:B13"/>
    <mergeCell ref="C12:D12"/>
    <mergeCell ref="E18:M18"/>
    <mergeCell ref="E19:M19"/>
    <mergeCell ref="C18:D18"/>
    <mergeCell ref="C19:D19"/>
    <mergeCell ref="A14:B14"/>
    <mergeCell ref="A15:B15"/>
    <mergeCell ref="A16:B16"/>
    <mergeCell ref="C13:D13"/>
    <mergeCell ref="C14:D14"/>
    <mergeCell ref="C15:D15"/>
    <mergeCell ref="C16:D16"/>
    <mergeCell ref="A12:B12"/>
    <mergeCell ref="A1:N1"/>
    <mergeCell ref="E2:N2"/>
    <mergeCell ref="A3:B3"/>
    <mergeCell ref="A5:B5"/>
    <mergeCell ref="A6:B6"/>
    <mergeCell ref="C10:D10"/>
    <mergeCell ref="C11:D11"/>
    <mergeCell ref="A9:B9"/>
    <mergeCell ref="A10:B10"/>
    <mergeCell ref="A11:B11"/>
    <mergeCell ref="C9:D9"/>
    <mergeCell ref="A7:B7"/>
    <mergeCell ref="E3:N3"/>
    <mergeCell ref="C3:D3"/>
    <mergeCell ref="C5:D5"/>
    <mergeCell ref="C6:D6"/>
    <mergeCell ref="C7:D7"/>
    <mergeCell ref="C46:D46"/>
    <mergeCell ref="C47:D47"/>
    <mergeCell ref="E23:M23"/>
    <mergeCell ref="C21:D21"/>
    <mergeCell ref="C20:D20"/>
    <mergeCell ref="C23:D23"/>
    <mergeCell ref="B24:D24"/>
    <mergeCell ref="E24:M24"/>
    <mergeCell ref="E20:M20"/>
    <mergeCell ref="E21:M21"/>
    <mergeCell ref="B25:D25"/>
    <mergeCell ref="E25:M25"/>
    <mergeCell ref="B26:D26"/>
    <mergeCell ref="E26:M26"/>
    <mergeCell ref="B27:D27"/>
    <mergeCell ref="E27:M27"/>
  </mergeCells>
  <pageMargins left="0.7" right="0.7" top="0.75" bottom="0.75" header="0.3" footer="0.3"/>
  <pageSetup scale="31"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0121DA-7375-4AA8-A2BC-5E005F6238DC}">
  <sheetPr codeName="Sheet3"/>
  <dimension ref="A1:BI64"/>
  <sheetViews>
    <sheetView tabSelected="1" view="pageLayout" zoomScale="75" zoomScaleNormal="100" zoomScalePageLayoutView="75" workbookViewId="0">
      <selection activeCell="S6" sqref="S6:AF61"/>
    </sheetView>
  </sheetViews>
  <sheetFormatPr defaultRowHeight="15" x14ac:dyDescent="0.25"/>
  <cols>
    <col min="1" max="1" width="2.5703125" customWidth="1"/>
    <col min="2" max="2" width="7.5703125" customWidth="1"/>
    <col min="3" max="3" width="33.140625" customWidth="1"/>
    <col min="5" max="5" width="7.140625" customWidth="1"/>
    <col min="6" max="13" width="5.5703125" customWidth="1"/>
    <col min="14" max="14" width="6.5703125" customWidth="1"/>
    <col min="15" max="15" width="7.5703125" style="3" customWidth="1"/>
    <col min="16" max="16" width="12.85546875" style="1" customWidth="1"/>
    <col min="17" max="17" width="2.5703125" customWidth="1"/>
    <col min="18" max="18" width="3" customWidth="1"/>
    <col min="33" max="33" width="3" customWidth="1"/>
    <col min="35" max="35" width="10.28515625" customWidth="1"/>
    <col min="47" max="47" width="12.5703125" customWidth="1"/>
    <col min="48" max="48" width="14.140625" customWidth="1"/>
    <col min="51" max="51" width="9.85546875" customWidth="1"/>
    <col min="57" max="57" width="9.85546875" customWidth="1"/>
  </cols>
  <sheetData>
    <row r="1" spans="1:61" ht="31.5" x14ac:dyDescent="0.5">
      <c r="A1" s="32"/>
      <c r="B1" s="123" t="s">
        <v>94</v>
      </c>
      <c r="C1" s="124"/>
      <c r="D1" s="124"/>
      <c r="E1" s="124"/>
      <c r="F1" s="124"/>
      <c r="G1" s="123" t="s">
        <v>95</v>
      </c>
      <c r="H1" s="124"/>
      <c r="I1" s="124"/>
      <c r="J1" s="124"/>
      <c r="K1" s="124"/>
      <c r="L1" s="124"/>
      <c r="M1" s="124"/>
      <c r="N1" s="124"/>
      <c r="O1" s="124"/>
      <c r="P1" s="121"/>
      <c r="Q1" s="33"/>
      <c r="R1" s="32"/>
      <c r="S1" s="270"/>
      <c r="T1" s="270"/>
      <c r="U1" s="270"/>
      <c r="V1" s="270"/>
      <c r="W1" s="270"/>
      <c r="X1" s="270"/>
      <c r="Y1" s="270"/>
      <c r="Z1" s="270"/>
      <c r="AA1" s="270"/>
      <c r="AB1" s="270"/>
      <c r="AC1" s="270"/>
      <c r="AD1" s="270"/>
      <c r="AE1" s="270"/>
      <c r="AF1" s="270"/>
      <c r="AG1" s="33"/>
      <c r="AH1" s="51"/>
      <c r="AI1" s="52"/>
      <c r="AJ1" s="52"/>
      <c r="AK1" s="52"/>
      <c r="AL1" s="52"/>
      <c r="AM1" s="52"/>
      <c r="AN1" s="52"/>
      <c r="AO1" s="52"/>
      <c r="AP1" s="52"/>
      <c r="AQ1" s="52"/>
      <c r="AR1" s="52"/>
      <c r="AS1" s="52"/>
      <c r="AT1" s="52"/>
      <c r="AU1" s="53"/>
      <c r="AV1" s="51"/>
      <c r="AW1" s="52"/>
      <c r="AX1" s="52"/>
      <c r="AY1" s="52"/>
      <c r="AZ1" s="52"/>
      <c r="BA1" s="52"/>
      <c r="BB1" s="52"/>
      <c r="BC1" s="52"/>
      <c r="BD1" s="52"/>
      <c r="BE1" s="52"/>
      <c r="BF1" s="52"/>
      <c r="BG1" s="52"/>
      <c r="BH1" s="52"/>
      <c r="BI1" s="53"/>
    </row>
    <row r="2" spans="1:61" ht="14.1" customHeight="1" x14ac:dyDescent="0.25">
      <c r="A2" s="24"/>
      <c r="B2" s="276"/>
      <c r="C2" s="277"/>
      <c r="D2" s="277"/>
      <c r="E2" s="278"/>
      <c r="F2" s="44"/>
      <c r="G2" s="279"/>
      <c r="H2" s="280"/>
      <c r="I2" s="280"/>
      <c r="J2" s="280"/>
      <c r="K2" s="280"/>
      <c r="L2" s="280"/>
      <c r="M2" s="280"/>
      <c r="N2" s="280"/>
      <c r="O2" s="281"/>
      <c r="P2" s="122"/>
      <c r="Q2" s="30"/>
      <c r="R2" s="24"/>
      <c r="S2" s="271"/>
      <c r="T2" s="271"/>
      <c r="U2" s="271"/>
      <c r="V2" s="271"/>
      <c r="W2" s="271"/>
      <c r="X2" s="271"/>
      <c r="Y2" s="271"/>
      <c r="Z2" s="271"/>
      <c r="AA2" s="271"/>
      <c r="AB2" s="271"/>
      <c r="AC2" s="271"/>
      <c r="AD2" s="271"/>
      <c r="AE2" s="271"/>
      <c r="AF2" s="271"/>
      <c r="AG2" s="30"/>
      <c r="AH2" s="54"/>
      <c r="AI2" s="49"/>
      <c r="AJ2" s="49"/>
      <c r="AK2" s="49"/>
      <c r="AL2" s="49"/>
      <c r="AM2" s="49"/>
      <c r="AN2" s="49"/>
      <c r="AO2" s="49"/>
      <c r="AP2" s="49"/>
      <c r="AQ2" s="49"/>
      <c r="AR2" s="49"/>
      <c r="AS2" s="49"/>
      <c r="AT2" s="49"/>
      <c r="AU2" s="55"/>
      <c r="AV2" s="54"/>
      <c r="AW2" s="49"/>
      <c r="AX2" s="49"/>
      <c r="AY2" s="49"/>
      <c r="AZ2" s="49"/>
      <c r="BA2" s="49"/>
      <c r="BB2" s="49"/>
      <c r="BC2" s="49"/>
      <c r="BD2" s="49"/>
      <c r="BE2" s="49"/>
      <c r="BF2" s="49"/>
      <c r="BG2" s="49"/>
      <c r="BH2" s="49"/>
      <c r="BI2" s="55"/>
    </row>
    <row r="3" spans="1:61" ht="15" customHeight="1" x14ac:dyDescent="0.25">
      <c r="A3" s="24"/>
      <c r="B3" s="63" t="s">
        <v>96</v>
      </c>
      <c r="C3" s="16"/>
      <c r="D3" s="16"/>
      <c r="E3" s="16"/>
      <c r="F3" s="118"/>
      <c r="G3" s="63" t="s">
        <v>97</v>
      </c>
      <c r="H3" s="16"/>
      <c r="I3" s="16"/>
      <c r="J3" s="16"/>
      <c r="K3" s="16"/>
      <c r="L3" s="16"/>
      <c r="M3" s="16"/>
      <c r="N3" s="16"/>
      <c r="O3" s="16"/>
      <c r="P3" s="118"/>
      <c r="Q3" s="30"/>
      <c r="R3" s="24"/>
      <c r="S3" s="272" t="s">
        <v>175</v>
      </c>
      <c r="T3" s="272"/>
      <c r="U3" s="272"/>
      <c r="V3" s="272"/>
      <c r="W3" s="272"/>
      <c r="X3" s="272"/>
      <c r="Y3" s="272"/>
      <c r="Z3" s="272"/>
      <c r="AA3" s="272"/>
      <c r="AB3" s="272"/>
      <c r="AC3" s="272"/>
      <c r="AD3" s="272"/>
      <c r="AE3" s="272"/>
      <c r="AF3" s="272"/>
      <c r="AG3" s="30"/>
      <c r="AH3" s="54"/>
      <c r="AI3" s="62" t="s">
        <v>80</v>
      </c>
      <c r="AJ3" s="49"/>
      <c r="AK3" s="49"/>
      <c r="AL3" s="49"/>
      <c r="AM3" s="49"/>
      <c r="AN3" s="49"/>
      <c r="AO3" s="49"/>
      <c r="AP3" s="62" t="s">
        <v>81</v>
      </c>
      <c r="AQ3" s="49"/>
      <c r="AR3" s="49"/>
      <c r="AS3" s="49"/>
      <c r="AT3" s="49"/>
      <c r="AU3" s="55"/>
      <c r="AV3" s="108" t="s">
        <v>116</v>
      </c>
      <c r="AW3" s="49"/>
      <c r="AX3" s="49"/>
      <c r="AY3" s="49"/>
      <c r="AZ3" s="49"/>
      <c r="BA3" s="49"/>
      <c r="BB3" s="49"/>
      <c r="BC3" s="49"/>
      <c r="BD3" s="49"/>
      <c r="BE3" s="49"/>
      <c r="BF3" s="49"/>
      <c r="BG3" s="49"/>
      <c r="BH3" s="49"/>
      <c r="BI3" s="55"/>
    </row>
    <row r="4" spans="1:61" ht="15" customHeight="1" x14ac:dyDescent="0.25">
      <c r="A4" s="24"/>
      <c r="B4" s="276"/>
      <c r="C4" s="277"/>
      <c r="D4" s="277"/>
      <c r="E4" s="278"/>
      <c r="F4" s="44"/>
      <c r="G4" s="279"/>
      <c r="H4" s="280"/>
      <c r="I4" s="280"/>
      <c r="J4" s="280"/>
      <c r="K4" s="280"/>
      <c r="L4" s="280"/>
      <c r="M4" s="280"/>
      <c r="N4" s="280"/>
      <c r="O4" s="281"/>
      <c r="P4" s="118"/>
      <c r="Q4" s="30"/>
      <c r="R4" s="24"/>
      <c r="S4" s="272"/>
      <c r="T4" s="272"/>
      <c r="U4" s="272"/>
      <c r="V4" s="272"/>
      <c r="W4" s="272"/>
      <c r="X4" s="272"/>
      <c r="Y4" s="272"/>
      <c r="Z4" s="272"/>
      <c r="AA4" s="272"/>
      <c r="AB4" s="272"/>
      <c r="AC4" s="272"/>
      <c r="AD4" s="272"/>
      <c r="AE4" s="272"/>
      <c r="AF4" s="272"/>
      <c r="AG4" s="30"/>
      <c r="AH4" s="54"/>
      <c r="AI4" s="240"/>
      <c r="AJ4" s="241"/>
      <c r="AK4" s="241"/>
      <c r="AL4" s="241"/>
      <c r="AM4" s="241"/>
      <c r="AN4" s="242"/>
      <c r="AO4" s="49"/>
      <c r="AP4" s="240"/>
      <c r="AQ4" s="241"/>
      <c r="AR4" s="241"/>
      <c r="AS4" s="241"/>
      <c r="AT4" s="242"/>
      <c r="AU4" s="55"/>
      <c r="AV4" s="71" t="s">
        <v>144</v>
      </c>
      <c r="AW4" s="49"/>
      <c r="AX4" s="49"/>
      <c r="AY4" s="49"/>
      <c r="AZ4" s="49"/>
      <c r="BA4" s="49"/>
      <c r="BB4" s="49"/>
      <c r="BC4" s="49"/>
      <c r="BD4" s="49"/>
      <c r="BE4" s="49"/>
      <c r="BF4" s="49"/>
      <c r="BG4" s="49"/>
      <c r="BH4" s="49"/>
      <c r="BI4" s="55"/>
    </row>
    <row r="5" spans="1:61" ht="15" customHeight="1" x14ac:dyDescent="0.25">
      <c r="A5" s="24"/>
      <c r="B5" s="64" t="s">
        <v>98</v>
      </c>
      <c r="C5" s="17"/>
      <c r="D5" s="17"/>
      <c r="E5" s="17"/>
      <c r="F5" s="118"/>
      <c r="G5" s="46" t="s">
        <v>99</v>
      </c>
      <c r="H5" s="117"/>
      <c r="I5" s="117"/>
      <c r="J5" s="117"/>
      <c r="K5" s="117"/>
      <c r="L5" s="117"/>
      <c r="M5" s="117"/>
      <c r="N5" s="117"/>
      <c r="O5" s="117"/>
      <c r="P5" s="118"/>
      <c r="Q5" s="30"/>
      <c r="R5" s="24"/>
      <c r="S5" s="282"/>
      <c r="T5" s="282"/>
      <c r="U5" s="282"/>
      <c r="V5" s="282"/>
      <c r="W5" s="282"/>
      <c r="X5" s="282"/>
      <c r="Y5" s="282"/>
      <c r="Z5" s="282"/>
      <c r="AA5" s="282"/>
      <c r="AB5" s="282"/>
      <c r="AC5" s="282"/>
      <c r="AD5" s="282"/>
      <c r="AE5" s="282"/>
      <c r="AF5" s="282"/>
      <c r="AG5" s="30"/>
      <c r="AH5" s="54"/>
      <c r="AI5" s="49"/>
      <c r="AJ5" s="49"/>
      <c r="AK5" s="49"/>
      <c r="AL5" s="49"/>
      <c r="AM5" s="49"/>
      <c r="AN5" s="49"/>
      <c r="AO5" s="49"/>
      <c r="AP5" s="49"/>
      <c r="AQ5" s="49"/>
      <c r="AR5" s="49"/>
      <c r="AS5" s="49"/>
      <c r="AT5" s="49"/>
      <c r="AU5" s="55"/>
      <c r="AV5" s="54"/>
      <c r="AW5" s="62"/>
      <c r="AX5" s="49"/>
      <c r="AY5" s="49"/>
      <c r="AZ5" s="49"/>
      <c r="BA5" s="49"/>
      <c r="BB5" s="49"/>
      <c r="BC5" s="49"/>
      <c r="BD5" s="49"/>
      <c r="BE5" s="49"/>
      <c r="BF5" s="49"/>
      <c r="BG5" s="49"/>
      <c r="BH5" s="49"/>
      <c r="BI5" s="55"/>
    </row>
    <row r="6" spans="1:61" ht="15.75" x14ac:dyDescent="0.25">
      <c r="A6" s="24"/>
      <c r="B6" s="279"/>
      <c r="C6" s="280"/>
      <c r="D6" s="280"/>
      <c r="E6" s="281"/>
      <c r="F6" s="50"/>
      <c r="G6" s="279"/>
      <c r="H6" s="280"/>
      <c r="I6" s="280"/>
      <c r="J6" s="280"/>
      <c r="K6" s="280"/>
      <c r="L6" s="280"/>
      <c r="M6" s="280"/>
      <c r="N6" s="280"/>
      <c r="O6" s="281"/>
      <c r="P6" s="118"/>
      <c r="Q6" s="30"/>
      <c r="R6" s="24"/>
      <c r="S6" s="231"/>
      <c r="T6" s="232"/>
      <c r="U6" s="232"/>
      <c r="V6" s="232"/>
      <c r="W6" s="232"/>
      <c r="X6" s="232"/>
      <c r="Y6" s="232"/>
      <c r="Z6" s="232"/>
      <c r="AA6" s="232"/>
      <c r="AB6" s="232"/>
      <c r="AC6" s="232"/>
      <c r="AD6" s="232"/>
      <c r="AE6" s="232"/>
      <c r="AF6" s="233"/>
      <c r="AG6" s="30"/>
      <c r="AH6" s="54"/>
      <c r="AI6" s="62" t="s">
        <v>107</v>
      </c>
      <c r="AJ6" s="49"/>
      <c r="AK6" s="49"/>
      <c r="AL6" s="49"/>
      <c r="AM6" s="49"/>
      <c r="AN6" s="49"/>
      <c r="AO6" s="49"/>
      <c r="AP6" s="49"/>
      <c r="AQ6" s="49"/>
      <c r="AR6" s="49"/>
      <c r="AS6" s="49"/>
      <c r="AT6" s="49"/>
      <c r="AU6" s="55"/>
      <c r="AV6" s="54"/>
      <c r="AW6" s="49"/>
      <c r="AX6" s="49"/>
      <c r="AY6" s="49"/>
      <c r="AZ6" s="49"/>
      <c r="BA6" s="49"/>
      <c r="BB6" s="49"/>
      <c r="BC6" s="49"/>
      <c r="BD6" s="49"/>
      <c r="BE6" s="49"/>
      <c r="BF6" s="49"/>
      <c r="BG6" s="49"/>
      <c r="BH6" s="49"/>
      <c r="BI6" s="55"/>
    </row>
    <row r="7" spans="1:61" ht="15" customHeight="1" x14ac:dyDescent="0.25">
      <c r="A7" s="24"/>
      <c r="B7" s="65" t="s">
        <v>100</v>
      </c>
      <c r="C7" s="18"/>
      <c r="D7" s="18"/>
      <c r="E7" s="18"/>
      <c r="F7" s="65"/>
      <c r="G7" s="46" t="s">
        <v>101</v>
      </c>
      <c r="H7" s="118"/>
      <c r="I7" s="118"/>
      <c r="J7" s="118"/>
      <c r="K7" s="118"/>
      <c r="L7" s="46"/>
      <c r="M7" s="118"/>
      <c r="N7" s="118"/>
      <c r="O7" s="118"/>
      <c r="P7" s="118"/>
      <c r="Q7" s="30"/>
      <c r="R7" s="24"/>
      <c r="S7" s="234"/>
      <c r="T7" s="235"/>
      <c r="U7" s="235"/>
      <c r="V7" s="235"/>
      <c r="W7" s="235"/>
      <c r="X7" s="235"/>
      <c r="Y7" s="235"/>
      <c r="Z7" s="235"/>
      <c r="AA7" s="235"/>
      <c r="AB7" s="235"/>
      <c r="AC7" s="235"/>
      <c r="AD7" s="235"/>
      <c r="AE7" s="235"/>
      <c r="AF7" s="236"/>
      <c r="AG7" s="30"/>
      <c r="AH7" s="54"/>
      <c r="AI7" s="222"/>
      <c r="AJ7" s="223"/>
      <c r="AK7" s="223"/>
      <c r="AL7" s="223"/>
      <c r="AM7" s="223"/>
      <c r="AN7" s="223"/>
      <c r="AO7" s="223"/>
      <c r="AP7" s="223"/>
      <c r="AQ7" s="223"/>
      <c r="AR7" s="223"/>
      <c r="AS7" s="223"/>
      <c r="AT7" s="224"/>
      <c r="AU7" s="55"/>
      <c r="AV7" s="78"/>
      <c r="AW7" s="73" t="s">
        <v>133</v>
      </c>
      <c r="AX7" s="76"/>
      <c r="AY7" s="73" t="s">
        <v>76</v>
      </c>
      <c r="AZ7" s="76"/>
      <c r="BA7" s="73" t="s">
        <v>75</v>
      </c>
      <c r="BB7" s="77"/>
      <c r="BC7" s="73" t="s">
        <v>73</v>
      </c>
      <c r="BD7" s="76"/>
      <c r="BE7" s="73" t="s">
        <v>77</v>
      </c>
      <c r="BF7" s="76"/>
      <c r="BG7" s="73" t="s">
        <v>72</v>
      </c>
      <c r="BH7" s="76"/>
      <c r="BI7" s="79" t="s">
        <v>122</v>
      </c>
    </row>
    <row r="8" spans="1:61" ht="15.75" x14ac:dyDescent="0.25">
      <c r="A8" s="24"/>
      <c r="B8" s="276"/>
      <c r="C8" s="277"/>
      <c r="D8" s="277"/>
      <c r="E8" s="278"/>
      <c r="F8" s="50"/>
      <c r="G8" s="276"/>
      <c r="H8" s="277"/>
      <c r="I8" s="277"/>
      <c r="J8" s="277"/>
      <c r="K8" s="277"/>
      <c r="L8" s="277"/>
      <c r="M8" s="277"/>
      <c r="N8" s="277"/>
      <c r="O8" s="278"/>
      <c r="P8" s="118"/>
      <c r="Q8" s="30"/>
      <c r="R8" s="24"/>
      <c r="S8" s="234"/>
      <c r="T8" s="235"/>
      <c r="U8" s="235"/>
      <c r="V8" s="235"/>
      <c r="W8" s="235"/>
      <c r="X8" s="235"/>
      <c r="Y8" s="235"/>
      <c r="Z8" s="235"/>
      <c r="AA8" s="235"/>
      <c r="AB8" s="235"/>
      <c r="AC8" s="235"/>
      <c r="AD8" s="235"/>
      <c r="AE8" s="235"/>
      <c r="AF8" s="236"/>
      <c r="AG8" s="30"/>
      <c r="AH8" s="54"/>
      <c r="AI8" s="225"/>
      <c r="AJ8" s="226"/>
      <c r="AK8" s="226"/>
      <c r="AL8" s="226"/>
      <c r="AM8" s="226"/>
      <c r="AN8" s="226"/>
      <c r="AO8" s="226"/>
      <c r="AP8" s="226"/>
      <c r="AQ8" s="226"/>
      <c r="AR8" s="226"/>
      <c r="AS8" s="226"/>
      <c r="AT8" s="227"/>
      <c r="AU8" s="55"/>
      <c r="AV8" s="68"/>
      <c r="AW8" s="74" t="s">
        <v>74</v>
      </c>
      <c r="AX8" s="70"/>
      <c r="AY8" s="74" t="s">
        <v>135</v>
      </c>
      <c r="AZ8" s="70"/>
      <c r="BA8" s="74" t="s">
        <v>135</v>
      </c>
      <c r="BB8" s="69"/>
      <c r="BC8" s="74"/>
      <c r="BD8" s="70"/>
      <c r="BE8" s="75"/>
      <c r="BF8" s="70"/>
      <c r="BG8" s="75"/>
      <c r="BH8" s="70"/>
      <c r="BI8" s="80" t="s">
        <v>123</v>
      </c>
    </row>
    <row r="9" spans="1:61" ht="14.25" customHeight="1" x14ac:dyDescent="0.25">
      <c r="A9" s="24"/>
      <c r="B9" s="46" t="s">
        <v>102</v>
      </c>
      <c r="C9" s="34"/>
      <c r="D9" s="118"/>
      <c r="E9" s="118"/>
      <c r="F9" s="118"/>
      <c r="G9" s="46" t="s">
        <v>103</v>
      </c>
      <c r="H9" s="34"/>
      <c r="I9" s="118"/>
      <c r="J9" s="118"/>
      <c r="K9" s="118"/>
      <c r="L9" s="118"/>
      <c r="M9" s="118"/>
      <c r="N9" s="118"/>
      <c r="O9" s="118"/>
      <c r="P9" s="118"/>
      <c r="Q9" s="30"/>
      <c r="R9" s="24"/>
      <c r="S9" s="234"/>
      <c r="T9" s="235"/>
      <c r="U9" s="235"/>
      <c r="V9" s="235"/>
      <c r="W9" s="235"/>
      <c r="X9" s="235"/>
      <c r="Y9" s="235"/>
      <c r="Z9" s="235"/>
      <c r="AA9" s="235"/>
      <c r="AB9" s="235"/>
      <c r="AC9" s="235"/>
      <c r="AD9" s="235"/>
      <c r="AE9" s="235"/>
      <c r="AF9" s="236"/>
      <c r="AG9" s="30"/>
      <c r="AH9" s="54"/>
      <c r="AI9" s="225"/>
      <c r="AJ9" s="226"/>
      <c r="AK9" s="226"/>
      <c r="AL9" s="226"/>
      <c r="AM9" s="226"/>
      <c r="AN9" s="226"/>
      <c r="AO9" s="226"/>
      <c r="AP9" s="226"/>
      <c r="AQ9" s="226"/>
      <c r="AR9" s="226"/>
      <c r="AS9" s="226"/>
      <c r="AT9" s="227"/>
      <c r="AU9" s="55"/>
      <c r="AV9" s="68"/>
      <c r="AW9" s="74" t="s">
        <v>134</v>
      </c>
      <c r="AX9" s="70"/>
      <c r="AY9" s="74"/>
      <c r="AZ9" s="70"/>
      <c r="BA9" s="75"/>
      <c r="BB9" s="70"/>
      <c r="BC9" s="75"/>
      <c r="BD9" s="70"/>
      <c r="BE9" s="75"/>
      <c r="BF9" s="70"/>
      <c r="BG9" s="75"/>
      <c r="BH9" s="70"/>
      <c r="BI9" s="80" t="s">
        <v>136</v>
      </c>
    </row>
    <row r="10" spans="1:61" ht="15.75" x14ac:dyDescent="0.25">
      <c r="A10" s="24"/>
      <c r="B10" s="279"/>
      <c r="C10" s="280"/>
      <c r="D10" s="280"/>
      <c r="E10" s="281"/>
      <c r="F10" s="44"/>
      <c r="G10" s="279"/>
      <c r="H10" s="280"/>
      <c r="I10" s="280"/>
      <c r="J10" s="280"/>
      <c r="K10" s="280"/>
      <c r="L10" s="280"/>
      <c r="M10" s="280"/>
      <c r="N10" s="280"/>
      <c r="O10" s="281"/>
      <c r="P10" s="118"/>
      <c r="Q10" s="30"/>
      <c r="R10" s="24"/>
      <c r="S10" s="234"/>
      <c r="T10" s="235"/>
      <c r="U10" s="235"/>
      <c r="V10" s="235"/>
      <c r="W10" s="235"/>
      <c r="X10" s="235"/>
      <c r="Y10" s="235"/>
      <c r="Z10" s="235"/>
      <c r="AA10" s="235"/>
      <c r="AB10" s="235"/>
      <c r="AC10" s="235"/>
      <c r="AD10" s="235"/>
      <c r="AE10" s="235"/>
      <c r="AF10" s="236"/>
      <c r="AG10" s="30"/>
      <c r="AH10" s="54"/>
      <c r="AI10" s="225"/>
      <c r="AJ10" s="226"/>
      <c r="AK10" s="226"/>
      <c r="AL10" s="226"/>
      <c r="AM10" s="226"/>
      <c r="AN10" s="226"/>
      <c r="AO10" s="226"/>
      <c r="AP10" s="226"/>
      <c r="AQ10" s="226"/>
      <c r="AR10" s="226"/>
      <c r="AS10" s="226"/>
      <c r="AT10" s="227"/>
      <c r="AU10" s="55"/>
      <c r="AV10" s="68"/>
      <c r="AW10" s="75"/>
      <c r="AX10" s="70"/>
      <c r="AY10" s="75"/>
      <c r="AZ10" s="70"/>
      <c r="BA10" s="75"/>
      <c r="BB10" s="70"/>
      <c r="BC10" s="75"/>
      <c r="BD10" s="70"/>
      <c r="BE10" s="75"/>
      <c r="BF10" s="70"/>
      <c r="BG10" s="75"/>
      <c r="BH10" s="70"/>
      <c r="BI10" s="80" t="s">
        <v>137</v>
      </c>
    </row>
    <row r="11" spans="1:61" ht="14.25" customHeight="1" x14ac:dyDescent="0.25">
      <c r="A11" s="24"/>
      <c r="B11" s="46" t="s">
        <v>104</v>
      </c>
      <c r="C11" s="118"/>
      <c r="D11" s="118"/>
      <c r="E11" s="118"/>
      <c r="F11" s="118"/>
      <c r="G11" s="46" t="s">
        <v>105</v>
      </c>
      <c r="H11" s="118"/>
      <c r="I11" s="118"/>
      <c r="J11" s="118"/>
      <c r="K11" s="118"/>
      <c r="L11" s="118"/>
      <c r="M11" s="118"/>
      <c r="N11" s="118"/>
      <c r="O11" s="118"/>
      <c r="P11" s="118"/>
      <c r="Q11" s="30"/>
      <c r="R11" s="24"/>
      <c r="S11" s="234"/>
      <c r="T11" s="235"/>
      <c r="U11" s="235"/>
      <c r="V11" s="235"/>
      <c r="W11" s="235"/>
      <c r="X11" s="235"/>
      <c r="Y11" s="235"/>
      <c r="Z11" s="235"/>
      <c r="AA11" s="235"/>
      <c r="AB11" s="235"/>
      <c r="AC11" s="235"/>
      <c r="AD11" s="235"/>
      <c r="AE11" s="235"/>
      <c r="AF11" s="236"/>
      <c r="AG11" s="30"/>
      <c r="AH11" s="54"/>
      <c r="AI11" s="225"/>
      <c r="AJ11" s="226"/>
      <c r="AK11" s="226"/>
      <c r="AL11" s="226"/>
      <c r="AM11" s="226"/>
      <c r="AN11" s="226"/>
      <c r="AO11" s="226"/>
      <c r="AP11" s="226"/>
      <c r="AQ11" s="226"/>
      <c r="AR11" s="226"/>
      <c r="AS11" s="226"/>
      <c r="AT11" s="227"/>
      <c r="AU11" s="55"/>
      <c r="AV11" s="105" t="s">
        <v>145</v>
      </c>
      <c r="AW11" s="114"/>
      <c r="AX11" s="115"/>
      <c r="AY11" s="114"/>
      <c r="AZ11" s="115"/>
      <c r="BA11" s="114"/>
      <c r="BB11" s="115"/>
      <c r="BC11" s="114"/>
      <c r="BD11" s="115"/>
      <c r="BE11" s="114"/>
      <c r="BF11" s="115"/>
      <c r="BG11" s="114"/>
      <c r="BH11" s="115"/>
      <c r="BI11" s="116"/>
    </row>
    <row r="12" spans="1:61" ht="15.75" x14ac:dyDescent="0.25">
      <c r="A12" s="24"/>
      <c r="B12" s="276"/>
      <c r="C12" s="277"/>
      <c r="D12" s="277"/>
      <c r="E12" s="278"/>
      <c r="F12" s="118"/>
      <c r="G12" s="276"/>
      <c r="H12" s="277"/>
      <c r="I12" s="277"/>
      <c r="J12" s="277"/>
      <c r="K12" s="277"/>
      <c r="L12" s="277"/>
      <c r="M12" s="277"/>
      <c r="N12" s="277"/>
      <c r="O12" s="278"/>
      <c r="P12" s="118"/>
      <c r="Q12" s="30"/>
      <c r="R12" s="24"/>
      <c r="S12" s="234"/>
      <c r="T12" s="235"/>
      <c r="U12" s="235"/>
      <c r="V12" s="235"/>
      <c r="W12" s="235"/>
      <c r="X12" s="235"/>
      <c r="Y12" s="235"/>
      <c r="Z12" s="235"/>
      <c r="AA12" s="235"/>
      <c r="AB12" s="235"/>
      <c r="AC12" s="235"/>
      <c r="AD12" s="235"/>
      <c r="AE12" s="235"/>
      <c r="AF12" s="236"/>
      <c r="AG12" s="30"/>
      <c r="AH12" s="54"/>
      <c r="AI12" s="225"/>
      <c r="AJ12" s="226"/>
      <c r="AK12" s="226"/>
      <c r="AL12" s="226"/>
      <c r="AM12" s="226"/>
      <c r="AN12" s="226"/>
      <c r="AO12" s="226"/>
      <c r="AP12" s="226"/>
      <c r="AQ12" s="226"/>
      <c r="AR12" s="226"/>
      <c r="AS12" s="226"/>
      <c r="AT12" s="227"/>
      <c r="AU12" s="55"/>
      <c r="AV12" s="105" t="s">
        <v>146</v>
      </c>
      <c r="AW12" s="114"/>
      <c r="AX12" s="115"/>
      <c r="AY12" s="114"/>
      <c r="AZ12" s="115"/>
      <c r="BA12" s="114"/>
      <c r="BB12" s="115"/>
      <c r="BC12" s="114"/>
      <c r="BD12" s="115"/>
      <c r="BE12" s="114"/>
      <c r="BF12" s="115"/>
      <c r="BG12" s="114"/>
      <c r="BH12" s="115"/>
      <c r="BI12" s="116"/>
    </row>
    <row r="13" spans="1:61" ht="15.6" customHeight="1" x14ac:dyDescent="0.25">
      <c r="A13" s="24"/>
      <c r="B13" s="62" t="s">
        <v>140</v>
      </c>
      <c r="C13" s="49"/>
      <c r="D13" s="49"/>
      <c r="E13" s="49"/>
      <c r="F13" s="49"/>
      <c r="G13" s="49"/>
      <c r="H13" s="49"/>
      <c r="I13" s="49"/>
      <c r="J13" s="49"/>
      <c r="K13" s="49"/>
      <c r="L13" s="49"/>
      <c r="M13" s="49"/>
      <c r="N13" s="49"/>
      <c r="O13" s="126"/>
      <c r="P13" s="118"/>
      <c r="Q13" s="30"/>
      <c r="R13" s="24"/>
      <c r="S13" s="234"/>
      <c r="T13" s="235"/>
      <c r="U13" s="235"/>
      <c r="V13" s="235"/>
      <c r="W13" s="235"/>
      <c r="X13" s="235"/>
      <c r="Y13" s="235"/>
      <c r="Z13" s="235"/>
      <c r="AA13" s="235"/>
      <c r="AB13" s="235"/>
      <c r="AC13" s="235"/>
      <c r="AD13" s="235"/>
      <c r="AE13" s="235"/>
      <c r="AF13" s="236"/>
      <c r="AG13" s="30"/>
      <c r="AH13" s="54"/>
      <c r="AI13" s="228"/>
      <c r="AJ13" s="229"/>
      <c r="AK13" s="229"/>
      <c r="AL13" s="229"/>
      <c r="AM13" s="229"/>
      <c r="AN13" s="229"/>
      <c r="AO13" s="229"/>
      <c r="AP13" s="229"/>
      <c r="AQ13" s="229"/>
      <c r="AR13" s="229"/>
      <c r="AS13" s="229"/>
      <c r="AT13" s="230"/>
      <c r="AU13" s="55"/>
      <c r="AV13" s="105" t="s">
        <v>150</v>
      </c>
      <c r="AW13" s="114"/>
      <c r="AX13" s="115"/>
      <c r="AY13" s="114"/>
      <c r="AZ13" s="115"/>
      <c r="BA13" s="114"/>
      <c r="BB13" s="115"/>
      <c r="BC13" s="114"/>
      <c r="BD13" s="115"/>
      <c r="BE13" s="114"/>
      <c r="BF13" s="115"/>
      <c r="BG13" s="114"/>
      <c r="BH13" s="115"/>
      <c r="BI13" s="116"/>
    </row>
    <row r="14" spans="1:61" ht="15.75" x14ac:dyDescent="0.25">
      <c r="A14" s="24"/>
      <c r="B14" s="276"/>
      <c r="C14" s="277"/>
      <c r="D14" s="277"/>
      <c r="E14" s="278"/>
      <c r="F14" s="118"/>
      <c r="G14" s="118"/>
      <c r="H14" s="118"/>
      <c r="I14" s="118"/>
      <c r="J14" s="118"/>
      <c r="K14" s="118"/>
      <c r="L14" s="118"/>
      <c r="M14" s="118"/>
      <c r="N14" s="118"/>
      <c r="O14" s="118"/>
      <c r="P14" s="118"/>
      <c r="Q14" s="30"/>
      <c r="R14" s="24"/>
      <c r="S14" s="234"/>
      <c r="T14" s="235"/>
      <c r="U14" s="235"/>
      <c r="V14" s="235"/>
      <c r="W14" s="235"/>
      <c r="X14" s="235"/>
      <c r="Y14" s="235"/>
      <c r="Z14" s="235"/>
      <c r="AA14" s="235"/>
      <c r="AB14" s="235"/>
      <c r="AC14" s="235"/>
      <c r="AD14" s="235"/>
      <c r="AE14" s="235"/>
      <c r="AF14" s="236"/>
      <c r="AG14" s="30"/>
      <c r="AH14" s="54"/>
      <c r="AI14" s="130" t="s">
        <v>54</v>
      </c>
      <c r="AJ14" s="49"/>
      <c r="AK14" s="49"/>
      <c r="AL14" s="49"/>
      <c r="AM14" s="49"/>
      <c r="AN14" s="49"/>
      <c r="AO14" s="49"/>
      <c r="AP14" s="49"/>
      <c r="AQ14" s="49"/>
      <c r="AR14" s="49"/>
      <c r="AS14" s="49"/>
      <c r="AT14" s="49"/>
      <c r="AU14" s="55"/>
      <c r="AV14" s="105" t="s">
        <v>147</v>
      </c>
      <c r="AW14" s="114"/>
      <c r="AX14" s="115"/>
      <c r="AY14" s="114"/>
      <c r="AZ14" s="115"/>
      <c r="BA14" s="114"/>
      <c r="BB14" s="115"/>
      <c r="BC14" s="114"/>
      <c r="BD14" s="115"/>
      <c r="BE14" s="114"/>
      <c r="BF14" s="115"/>
      <c r="BG14" s="114"/>
      <c r="BH14" s="115"/>
      <c r="BI14" s="116"/>
    </row>
    <row r="15" spans="1:61" ht="16.5" thickBot="1" x14ac:dyDescent="0.3">
      <c r="A15" s="24"/>
      <c r="B15" s="19"/>
      <c r="C15" s="19"/>
      <c r="D15" s="19"/>
      <c r="E15" s="19"/>
      <c r="F15" s="19"/>
      <c r="G15" s="19"/>
      <c r="H15" s="19"/>
      <c r="I15" s="19"/>
      <c r="J15" s="19"/>
      <c r="K15" s="19"/>
      <c r="L15" s="19"/>
      <c r="M15" s="19"/>
      <c r="N15" s="19"/>
      <c r="O15" s="19"/>
      <c r="P15" s="19"/>
      <c r="Q15" s="30"/>
      <c r="R15" s="24"/>
      <c r="S15" s="234"/>
      <c r="T15" s="235"/>
      <c r="U15" s="235"/>
      <c r="V15" s="235"/>
      <c r="W15" s="235"/>
      <c r="X15" s="235"/>
      <c r="Y15" s="235"/>
      <c r="Z15" s="235"/>
      <c r="AA15" s="235"/>
      <c r="AB15" s="235"/>
      <c r="AC15" s="235"/>
      <c r="AD15" s="235"/>
      <c r="AE15" s="235"/>
      <c r="AF15" s="236"/>
      <c r="AG15" s="30"/>
      <c r="AH15" s="54"/>
      <c r="AI15" s="62" t="s">
        <v>171</v>
      </c>
      <c r="AJ15" s="49"/>
      <c r="AK15" s="49"/>
      <c r="AL15" s="49"/>
      <c r="AM15" s="49"/>
      <c r="AN15" s="49"/>
      <c r="AO15" s="49"/>
      <c r="AP15" s="62" t="s">
        <v>141</v>
      </c>
      <c r="AQ15" s="49"/>
      <c r="AR15" s="49"/>
      <c r="AS15" s="49"/>
      <c r="AT15" s="49"/>
      <c r="AU15" s="55"/>
      <c r="AV15" s="105" t="s">
        <v>148</v>
      </c>
      <c r="AW15" s="114"/>
      <c r="AX15" s="115"/>
      <c r="AY15" s="114"/>
      <c r="AZ15" s="115"/>
      <c r="BA15" s="114"/>
      <c r="BB15" s="115"/>
      <c r="BC15" s="114"/>
      <c r="BD15" s="115"/>
      <c r="BE15" s="114"/>
      <c r="BF15" s="115"/>
      <c r="BG15" s="114"/>
      <c r="BH15" s="115"/>
      <c r="BI15" s="116"/>
    </row>
    <row r="16" spans="1:61" s="15" customFormat="1" ht="16.5" thickBot="1" x14ac:dyDescent="0.3">
      <c r="A16" s="25"/>
      <c r="B16" s="273" t="s">
        <v>0</v>
      </c>
      <c r="C16" s="274"/>
      <c r="D16" s="273" t="s">
        <v>1</v>
      </c>
      <c r="E16" s="274"/>
      <c r="F16" s="273" t="s">
        <v>89</v>
      </c>
      <c r="G16" s="275"/>
      <c r="H16" s="275"/>
      <c r="I16" s="275"/>
      <c r="J16" s="275"/>
      <c r="K16" s="275"/>
      <c r="L16" s="275"/>
      <c r="M16" s="275"/>
      <c r="N16" s="275"/>
      <c r="O16" s="274"/>
      <c r="P16" s="14" t="s">
        <v>85</v>
      </c>
      <c r="Q16" s="31"/>
      <c r="R16" s="25"/>
      <c r="S16" s="234"/>
      <c r="T16" s="235"/>
      <c r="U16" s="235"/>
      <c r="V16" s="235"/>
      <c r="W16" s="235"/>
      <c r="X16" s="235"/>
      <c r="Y16" s="235"/>
      <c r="Z16" s="235"/>
      <c r="AA16" s="235"/>
      <c r="AB16" s="235"/>
      <c r="AC16" s="235"/>
      <c r="AD16" s="235"/>
      <c r="AE16" s="235"/>
      <c r="AF16" s="236"/>
      <c r="AG16" s="31"/>
      <c r="AH16" s="56"/>
      <c r="AI16" s="276"/>
      <c r="AJ16" s="277"/>
      <c r="AK16" s="277"/>
      <c r="AL16" s="277"/>
      <c r="AM16" s="278"/>
      <c r="AN16" s="50"/>
      <c r="AO16" s="50"/>
      <c r="AP16" s="276"/>
      <c r="AQ16" s="277"/>
      <c r="AR16" s="277"/>
      <c r="AS16" s="277"/>
      <c r="AT16" s="278"/>
      <c r="AU16" s="131"/>
      <c r="AV16" s="105" t="s">
        <v>149</v>
      </c>
      <c r="AW16" s="114"/>
      <c r="AX16" s="115"/>
      <c r="AY16" s="114"/>
      <c r="AZ16" s="115"/>
      <c r="BA16" s="114"/>
      <c r="BB16" s="115"/>
      <c r="BC16" s="114"/>
      <c r="BD16" s="115"/>
      <c r="BE16" s="114"/>
      <c r="BF16" s="115"/>
      <c r="BG16" s="114"/>
      <c r="BH16" s="115"/>
      <c r="BI16" s="116"/>
    </row>
    <row r="17" spans="1:61" ht="15.75" customHeight="1" thickBot="1" x14ac:dyDescent="0.3">
      <c r="A17" s="24"/>
      <c r="B17" s="283"/>
      <c r="C17" s="264"/>
      <c r="D17" s="264"/>
      <c r="E17" s="264"/>
      <c r="F17" s="264"/>
      <c r="G17" s="264"/>
      <c r="H17" s="264"/>
      <c r="I17" s="264"/>
      <c r="J17" s="264"/>
      <c r="K17" s="264"/>
      <c r="L17" s="264"/>
      <c r="M17" s="264"/>
      <c r="N17" s="264"/>
      <c r="O17" s="264"/>
      <c r="P17" s="264"/>
      <c r="Q17" s="30"/>
      <c r="R17" s="24"/>
      <c r="S17" s="234"/>
      <c r="T17" s="235"/>
      <c r="U17" s="235"/>
      <c r="V17" s="235"/>
      <c r="W17" s="235"/>
      <c r="X17" s="235"/>
      <c r="Y17" s="235"/>
      <c r="Z17" s="235"/>
      <c r="AA17" s="235"/>
      <c r="AB17" s="235"/>
      <c r="AC17" s="235"/>
      <c r="AD17" s="235"/>
      <c r="AE17" s="235"/>
      <c r="AF17" s="236"/>
      <c r="AG17" s="30"/>
      <c r="AH17" s="54"/>
      <c r="AI17" s="49"/>
      <c r="AJ17" s="49"/>
      <c r="AK17" s="49"/>
      <c r="AL17" s="49"/>
      <c r="AM17" s="49"/>
      <c r="AN17" s="49"/>
      <c r="AO17" s="49"/>
      <c r="AP17" s="49"/>
      <c r="AQ17" s="49"/>
      <c r="AR17" s="49"/>
      <c r="AS17" s="49"/>
      <c r="AT17" s="49"/>
      <c r="AU17" s="55"/>
      <c r="AV17" s="105" t="s">
        <v>151</v>
      </c>
      <c r="AW17" s="114"/>
      <c r="AX17" s="115"/>
      <c r="AY17" s="114"/>
      <c r="AZ17" s="115"/>
      <c r="BA17" s="114"/>
      <c r="BB17" s="115"/>
      <c r="BC17" s="114"/>
      <c r="BD17" s="115"/>
      <c r="BE17" s="114"/>
      <c r="BF17" s="115"/>
      <c r="BG17" s="114"/>
      <c r="BH17" s="115"/>
      <c r="BI17" s="116"/>
    </row>
    <row r="18" spans="1:61" ht="16.5" thickBot="1" x14ac:dyDescent="0.3">
      <c r="A18" s="24"/>
      <c r="B18" s="244" t="s">
        <v>3</v>
      </c>
      <c r="C18" s="246"/>
      <c r="D18" s="244"/>
      <c r="E18" s="246"/>
      <c r="F18" s="119"/>
      <c r="G18" s="89"/>
      <c r="H18" s="89"/>
      <c r="I18" s="89"/>
      <c r="J18" s="89" t="s">
        <v>32</v>
      </c>
      <c r="K18" s="89" t="s">
        <v>35</v>
      </c>
      <c r="L18" s="89"/>
      <c r="M18" s="89"/>
      <c r="N18" s="89"/>
      <c r="O18" s="90"/>
      <c r="P18" s="2" t="s">
        <v>85</v>
      </c>
      <c r="Q18" s="30"/>
      <c r="R18" s="24"/>
      <c r="S18" s="234"/>
      <c r="T18" s="235"/>
      <c r="U18" s="235"/>
      <c r="V18" s="235"/>
      <c r="W18" s="235"/>
      <c r="X18" s="235"/>
      <c r="Y18" s="235"/>
      <c r="Z18" s="235"/>
      <c r="AA18" s="235"/>
      <c r="AB18" s="235"/>
      <c r="AC18" s="235"/>
      <c r="AD18" s="235"/>
      <c r="AE18" s="235"/>
      <c r="AF18" s="236"/>
      <c r="AG18" s="30"/>
      <c r="AH18" s="54"/>
      <c r="AI18" s="62" t="s">
        <v>55</v>
      </c>
      <c r="AJ18" s="50"/>
      <c r="AK18" s="50"/>
      <c r="AL18" s="50"/>
      <c r="AM18" s="50"/>
      <c r="AN18" s="50"/>
      <c r="AO18" s="50"/>
      <c r="AP18" s="50"/>
      <c r="AQ18" s="50"/>
      <c r="AR18" s="50"/>
      <c r="AS18" s="50"/>
      <c r="AT18" s="50"/>
      <c r="AU18" s="55"/>
      <c r="AV18" s="105" t="s">
        <v>152</v>
      </c>
      <c r="AW18" s="114"/>
      <c r="AX18" s="115"/>
      <c r="AY18" s="114"/>
      <c r="AZ18" s="115"/>
      <c r="BA18" s="114"/>
      <c r="BB18" s="115"/>
      <c r="BC18" s="114"/>
      <c r="BD18" s="115"/>
      <c r="BE18" s="114"/>
      <c r="BF18" s="115"/>
      <c r="BG18" s="114"/>
      <c r="BH18" s="115"/>
      <c r="BI18" s="116"/>
    </row>
    <row r="19" spans="1:61" ht="15" customHeight="1" x14ac:dyDescent="0.25">
      <c r="A19" s="24"/>
      <c r="B19" s="259" t="s">
        <v>4</v>
      </c>
      <c r="C19" s="261"/>
      <c r="D19" s="262" t="s">
        <v>83</v>
      </c>
      <c r="E19" s="263"/>
      <c r="F19" s="95" t="s">
        <v>106</v>
      </c>
      <c r="G19" s="91" t="s">
        <v>106</v>
      </c>
      <c r="H19" s="91" t="s">
        <v>106</v>
      </c>
      <c r="I19" s="91" t="s">
        <v>106</v>
      </c>
      <c r="J19" s="38"/>
      <c r="K19" s="38"/>
      <c r="L19" s="91" t="s">
        <v>106</v>
      </c>
      <c r="M19" s="91" t="s">
        <v>106</v>
      </c>
      <c r="N19" s="91" t="s">
        <v>106</v>
      </c>
      <c r="O19" s="92" t="s">
        <v>106</v>
      </c>
      <c r="P19" s="45">
        <f>('Price Sheet'!I6)*(J19)+('Price Sheet'!J6)*(K19)</f>
        <v>0</v>
      </c>
      <c r="Q19" s="30"/>
      <c r="R19" s="24"/>
      <c r="S19" s="234"/>
      <c r="T19" s="235"/>
      <c r="U19" s="235"/>
      <c r="V19" s="235"/>
      <c r="W19" s="235"/>
      <c r="X19" s="235"/>
      <c r="Y19" s="235"/>
      <c r="Z19" s="235"/>
      <c r="AA19" s="235"/>
      <c r="AB19" s="235"/>
      <c r="AC19" s="235"/>
      <c r="AD19" s="235"/>
      <c r="AE19" s="235"/>
      <c r="AF19" s="236"/>
      <c r="AG19" s="30"/>
      <c r="AH19" s="54"/>
      <c r="AI19" s="240"/>
      <c r="AJ19" s="241"/>
      <c r="AK19" s="241"/>
      <c r="AL19" s="241"/>
      <c r="AM19" s="241"/>
      <c r="AN19" s="241"/>
      <c r="AO19" s="241"/>
      <c r="AP19" s="241"/>
      <c r="AQ19" s="241"/>
      <c r="AR19" s="241"/>
      <c r="AS19" s="241"/>
      <c r="AT19" s="242"/>
      <c r="AU19" s="55"/>
      <c r="AV19" s="105" t="s">
        <v>153</v>
      </c>
      <c r="AW19" s="114"/>
      <c r="AX19" s="115"/>
      <c r="AY19" s="114"/>
      <c r="AZ19" s="115"/>
      <c r="BA19" s="114"/>
      <c r="BB19" s="115"/>
      <c r="BC19" s="114"/>
      <c r="BD19" s="115"/>
      <c r="BE19" s="114"/>
      <c r="BF19" s="115"/>
      <c r="BG19" s="114"/>
      <c r="BH19" s="115"/>
      <c r="BI19" s="116"/>
    </row>
    <row r="20" spans="1:61" ht="15.75" customHeight="1" thickBot="1" x14ac:dyDescent="0.3">
      <c r="A20" s="24"/>
      <c r="B20" s="216" t="s">
        <v>5</v>
      </c>
      <c r="C20" s="218"/>
      <c r="D20" s="212" t="s">
        <v>83</v>
      </c>
      <c r="E20" s="213"/>
      <c r="F20" s="96" t="s">
        <v>106</v>
      </c>
      <c r="G20" s="93" t="s">
        <v>106</v>
      </c>
      <c r="H20" s="93" t="s">
        <v>106</v>
      </c>
      <c r="I20" s="93" t="s">
        <v>106</v>
      </c>
      <c r="J20" s="36"/>
      <c r="K20" s="36"/>
      <c r="L20" s="93" t="s">
        <v>106</v>
      </c>
      <c r="M20" s="93" t="s">
        <v>106</v>
      </c>
      <c r="N20" s="93" t="s">
        <v>106</v>
      </c>
      <c r="O20" s="94" t="s">
        <v>106</v>
      </c>
      <c r="P20" s="45">
        <f>('Price Sheet'!I7)*(J20)+('Price Sheet'!J7)*(K20)</f>
        <v>0</v>
      </c>
      <c r="Q20" s="30"/>
      <c r="R20" s="24"/>
      <c r="S20" s="234"/>
      <c r="T20" s="235"/>
      <c r="U20" s="235"/>
      <c r="V20" s="235"/>
      <c r="W20" s="235"/>
      <c r="X20" s="235"/>
      <c r="Y20" s="235"/>
      <c r="Z20" s="235"/>
      <c r="AA20" s="235"/>
      <c r="AB20" s="235"/>
      <c r="AC20" s="235"/>
      <c r="AD20" s="235"/>
      <c r="AE20" s="235"/>
      <c r="AF20" s="236"/>
      <c r="AG20" s="30"/>
      <c r="AH20" s="54"/>
      <c r="AI20" s="130"/>
      <c r="AJ20" s="49"/>
      <c r="AK20" s="49"/>
      <c r="AL20" s="49"/>
      <c r="AM20" s="49"/>
      <c r="AN20" s="49"/>
      <c r="AO20" s="49"/>
      <c r="AP20" s="49"/>
      <c r="AQ20" s="49"/>
      <c r="AR20" s="49"/>
      <c r="AS20" s="49"/>
      <c r="AT20" s="49"/>
      <c r="AU20" s="55"/>
      <c r="AV20" s="105" t="s">
        <v>154</v>
      </c>
      <c r="AW20" s="114"/>
      <c r="AX20" s="115"/>
      <c r="AY20" s="114"/>
      <c r="AZ20" s="115"/>
      <c r="BA20" s="114"/>
      <c r="BB20" s="115"/>
      <c r="BC20" s="114"/>
      <c r="BD20" s="115"/>
      <c r="BE20" s="114"/>
      <c r="BF20" s="115"/>
      <c r="BG20" s="114"/>
      <c r="BH20" s="115"/>
      <c r="BI20" s="116"/>
    </row>
    <row r="21" spans="1:61" ht="15.75" customHeight="1" thickBot="1" x14ac:dyDescent="0.3">
      <c r="A21" s="24"/>
      <c r="B21" s="4"/>
      <c r="C21" s="264"/>
      <c r="D21" s="264"/>
      <c r="E21" s="264"/>
      <c r="F21" s="264"/>
      <c r="G21" s="264"/>
      <c r="H21" s="264"/>
      <c r="I21" s="264"/>
      <c r="J21" s="264"/>
      <c r="K21" s="264"/>
      <c r="L21" s="264"/>
      <c r="M21" s="264"/>
      <c r="N21" s="264"/>
      <c r="O21" s="264"/>
      <c r="P21" s="264"/>
      <c r="Q21" s="30"/>
      <c r="R21" s="24"/>
      <c r="S21" s="234"/>
      <c r="T21" s="235"/>
      <c r="U21" s="235"/>
      <c r="V21" s="235"/>
      <c r="W21" s="235"/>
      <c r="X21" s="235"/>
      <c r="Y21" s="235"/>
      <c r="Z21" s="235"/>
      <c r="AA21" s="235"/>
      <c r="AB21" s="235"/>
      <c r="AC21" s="235"/>
      <c r="AD21" s="235"/>
      <c r="AE21" s="235"/>
      <c r="AF21" s="236"/>
      <c r="AG21" s="30"/>
      <c r="AH21" s="54"/>
      <c r="AI21" s="62" t="s">
        <v>52</v>
      </c>
      <c r="AJ21" s="49"/>
      <c r="AK21" s="49"/>
      <c r="AL21" s="49"/>
      <c r="AM21" s="49"/>
      <c r="AN21" s="49"/>
      <c r="AO21" s="49"/>
      <c r="AP21" s="49"/>
      <c r="AQ21" s="49"/>
      <c r="AR21" s="49"/>
      <c r="AS21" s="49"/>
      <c r="AT21" s="49"/>
      <c r="AU21" s="55"/>
      <c r="AV21" s="105" t="s">
        <v>155</v>
      </c>
      <c r="AW21" s="114"/>
      <c r="AX21" s="115"/>
      <c r="AY21" s="114"/>
      <c r="AZ21" s="115"/>
      <c r="BA21" s="114"/>
      <c r="BB21" s="115"/>
      <c r="BC21" s="114"/>
      <c r="BD21" s="115"/>
      <c r="BE21" s="114"/>
      <c r="BF21" s="115"/>
      <c r="BG21" s="114"/>
      <c r="BH21" s="115"/>
      <c r="BI21" s="116"/>
    </row>
    <row r="22" spans="1:61" ht="16.5" thickBot="1" x14ac:dyDescent="0.3">
      <c r="A22" s="24"/>
      <c r="B22" s="244" t="s">
        <v>90</v>
      </c>
      <c r="C22" s="246"/>
      <c r="D22" s="244" t="s">
        <v>142</v>
      </c>
      <c r="E22" s="246"/>
      <c r="F22" s="119" t="s">
        <v>48</v>
      </c>
      <c r="G22" s="89" t="s">
        <v>47</v>
      </c>
      <c r="H22" s="89" t="s">
        <v>30</v>
      </c>
      <c r="I22" s="89" t="s">
        <v>31</v>
      </c>
      <c r="J22" s="89" t="s">
        <v>32</v>
      </c>
      <c r="K22" s="89" t="s">
        <v>35</v>
      </c>
      <c r="L22" s="89" t="s">
        <v>33</v>
      </c>
      <c r="M22" s="89" t="s">
        <v>34</v>
      </c>
      <c r="N22" s="89" t="s">
        <v>39</v>
      </c>
      <c r="O22" s="90" t="s">
        <v>40</v>
      </c>
      <c r="P22" s="2" t="s">
        <v>85</v>
      </c>
      <c r="Q22" s="30"/>
      <c r="R22" s="24"/>
      <c r="S22" s="234"/>
      <c r="T22" s="235"/>
      <c r="U22" s="235"/>
      <c r="V22" s="235"/>
      <c r="W22" s="235"/>
      <c r="X22" s="235"/>
      <c r="Y22" s="235"/>
      <c r="Z22" s="235"/>
      <c r="AA22" s="235"/>
      <c r="AB22" s="235"/>
      <c r="AC22" s="235"/>
      <c r="AD22" s="235"/>
      <c r="AE22" s="235"/>
      <c r="AF22" s="236"/>
      <c r="AG22" s="30"/>
      <c r="AH22" s="54"/>
      <c r="AI22" s="240"/>
      <c r="AJ22" s="241"/>
      <c r="AK22" s="241"/>
      <c r="AL22" s="241"/>
      <c r="AM22" s="241"/>
      <c r="AN22" s="241"/>
      <c r="AO22" s="241"/>
      <c r="AP22" s="241"/>
      <c r="AQ22" s="241"/>
      <c r="AR22" s="241"/>
      <c r="AS22" s="241"/>
      <c r="AT22" s="242"/>
      <c r="AU22" s="55"/>
      <c r="AV22" s="105" t="s">
        <v>156</v>
      </c>
      <c r="AW22" s="114"/>
      <c r="AX22" s="115"/>
      <c r="AY22" s="114"/>
      <c r="AZ22" s="115"/>
      <c r="BA22" s="114"/>
      <c r="BB22" s="115"/>
      <c r="BC22" s="114"/>
      <c r="BD22" s="115"/>
      <c r="BE22" s="114"/>
      <c r="BF22" s="115"/>
      <c r="BG22" s="114"/>
      <c r="BH22" s="115"/>
      <c r="BI22" s="116"/>
    </row>
    <row r="23" spans="1:61" ht="15" customHeight="1" x14ac:dyDescent="0.25">
      <c r="A23" s="24"/>
      <c r="B23" s="259" t="s">
        <v>36</v>
      </c>
      <c r="C23" s="261"/>
      <c r="D23" s="174"/>
      <c r="E23" s="267"/>
      <c r="F23" s="37"/>
      <c r="G23" s="38"/>
      <c r="H23" s="38"/>
      <c r="I23" s="38"/>
      <c r="J23" s="38"/>
      <c r="K23" s="38"/>
      <c r="L23" s="38"/>
      <c r="M23" s="38"/>
      <c r="N23" s="91" t="s">
        <v>106</v>
      </c>
      <c r="O23" s="41"/>
      <c r="P23" s="5">
        <f>('Price Sheet'!E10)*(F23)+('Price Sheet'!F10)*(G23)+('Price Sheet'!G10)*(H23)+('Price Sheet'!H10)*(I23)+('Price Sheet'!I10)*(J23)+('Price Sheet'!J10)*(K23)+('Price Sheet'!K10)*(L23)+('Price Sheet'!L10)*(M23)+('Price Sheet'!N10)*(O23)</f>
        <v>0</v>
      </c>
      <c r="Q23" s="30"/>
      <c r="R23" s="24"/>
      <c r="S23" s="234"/>
      <c r="T23" s="235"/>
      <c r="U23" s="235"/>
      <c r="V23" s="235"/>
      <c r="W23" s="235"/>
      <c r="X23" s="235"/>
      <c r="Y23" s="235"/>
      <c r="Z23" s="235"/>
      <c r="AA23" s="235"/>
      <c r="AB23" s="235"/>
      <c r="AC23" s="235"/>
      <c r="AD23" s="235"/>
      <c r="AE23" s="235"/>
      <c r="AF23" s="236"/>
      <c r="AG23" s="30"/>
      <c r="AH23" s="54"/>
      <c r="AI23" s="49"/>
      <c r="AJ23" s="49"/>
      <c r="AK23" s="49"/>
      <c r="AL23" s="49"/>
      <c r="AM23" s="49"/>
      <c r="AN23" s="49"/>
      <c r="AO23" s="49"/>
      <c r="AP23" s="49"/>
      <c r="AQ23" s="49"/>
      <c r="AR23" s="49"/>
      <c r="AS23" s="49"/>
      <c r="AT23" s="49"/>
      <c r="AU23" s="55"/>
      <c r="AV23" s="71"/>
      <c r="AW23" s="62"/>
      <c r="AX23" s="62"/>
      <c r="AY23" s="62"/>
      <c r="AZ23" s="62"/>
      <c r="BA23" s="62"/>
      <c r="BB23" s="62"/>
      <c r="BC23" s="62"/>
      <c r="BD23" s="62"/>
      <c r="BE23" s="62"/>
      <c r="BF23" s="62"/>
      <c r="BG23" s="62"/>
      <c r="BH23" s="62"/>
      <c r="BI23" s="72"/>
    </row>
    <row r="24" spans="1:61" ht="15" customHeight="1" x14ac:dyDescent="0.25">
      <c r="A24" s="24"/>
      <c r="B24" s="214" t="s">
        <v>166</v>
      </c>
      <c r="C24" s="215"/>
      <c r="D24" s="268"/>
      <c r="E24" s="269"/>
      <c r="F24" s="39"/>
      <c r="G24" s="35"/>
      <c r="H24" s="35"/>
      <c r="I24" s="35"/>
      <c r="J24" s="35"/>
      <c r="K24" s="35"/>
      <c r="L24" s="35"/>
      <c r="M24" s="35"/>
      <c r="N24" s="97" t="s">
        <v>106</v>
      </c>
      <c r="O24" s="42"/>
      <c r="P24" s="5">
        <f>('Price Sheet'!E11)*(F24)+('Price Sheet'!F11)*(G24)+('Price Sheet'!G11)*(H24)+('Price Sheet'!H11)*(I24)+('Price Sheet'!I11)*(J24)+('Price Sheet'!J11)*(K24)+('Price Sheet'!K11)*(L24)+('Price Sheet'!L11)*(M24)+('Price Sheet'!N11)*(O24)</f>
        <v>0</v>
      </c>
      <c r="Q24" s="30"/>
      <c r="R24" s="24"/>
      <c r="S24" s="234"/>
      <c r="T24" s="235"/>
      <c r="U24" s="235"/>
      <c r="V24" s="235"/>
      <c r="W24" s="235"/>
      <c r="X24" s="235"/>
      <c r="Y24" s="235"/>
      <c r="Z24" s="235"/>
      <c r="AA24" s="235"/>
      <c r="AB24" s="235"/>
      <c r="AC24" s="235"/>
      <c r="AD24" s="235"/>
      <c r="AE24" s="235"/>
      <c r="AF24" s="236"/>
      <c r="AG24" s="30"/>
      <c r="AH24" s="54"/>
      <c r="AI24" s="62" t="s">
        <v>56</v>
      </c>
      <c r="AJ24" s="49"/>
      <c r="AK24" s="49"/>
      <c r="AL24" s="49"/>
      <c r="AM24" s="49"/>
      <c r="AN24" s="49"/>
      <c r="AO24" s="49"/>
      <c r="AP24" s="49"/>
      <c r="AQ24" s="49"/>
      <c r="AR24" s="49"/>
      <c r="AS24" s="49"/>
      <c r="AT24" s="49"/>
      <c r="AU24" s="55"/>
      <c r="AV24" s="54"/>
      <c r="AW24" s="49"/>
      <c r="AX24" s="49"/>
      <c r="AY24" s="49"/>
      <c r="AZ24" s="49"/>
      <c r="BA24" s="49"/>
      <c r="BB24" s="49"/>
      <c r="BC24" s="49"/>
      <c r="BD24" s="49"/>
      <c r="BE24" s="49"/>
      <c r="BF24" s="49"/>
      <c r="BG24" s="49"/>
      <c r="BH24" s="49"/>
      <c r="BI24" s="55"/>
    </row>
    <row r="25" spans="1:61" ht="15.75" customHeight="1" thickBot="1" x14ac:dyDescent="0.3">
      <c r="A25" s="24"/>
      <c r="B25" s="216" t="s">
        <v>167</v>
      </c>
      <c r="C25" s="218"/>
      <c r="D25" s="265"/>
      <c r="E25" s="266"/>
      <c r="F25" s="40"/>
      <c r="G25" s="36"/>
      <c r="H25" s="36"/>
      <c r="I25" s="36"/>
      <c r="J25" s="36"/>
      <c r="K25" s="36"/>
      <c r="L25" s="36"/>
      <c r="M25" s="36"/>
      <c r="N25" s="93" t="s">
        <v>106</v>
      </c>
      <c r="O25" s="43"/>
      <c r="P25" s="5">
        <f>('Price Sheet'!E12)*(F25)+('Price Sheet'!F12)*(G25)+('Price Sheet'!G12)*(H25)+('Price Sheet'!H12)*(I25)+('Price Sheet'!I12)*(J25)+('Price Sheet'!J12)*(K25)+('Price Sheet'!K12)*(L25)+('Price Sheet'!L12)*(M25)+('Price Sheet'!N12)*(O25)</f>
        <v>0</v>
      </c>
      <c r="Q25" s="30"/>
      <c r="R25" s="24"/>
      <c r="S25" s="234"/>
      <c r="T25" s="235"/>
      <c r="U25" s="235"/>
      <c r="V25" s="235"/>
      <c r="W25" s="235"/>
      <c r="X25" s="235"/>
      <c r="Y25" s="235"/>
      <c r="Z25" s="235"/>
      <c r="AA25" s="235"/>
      <c r="AB25" s="235"/>
      <c r="AC25" s="235"/>
      <c r="AD25" s="235"/>
      <c r="AE25" s="235"/>
      <c r="AF25" s="236"/>
      <c r="AG25" s="30"/>
      <c r="AH25" s="54"/>
      <c r="AI25" s="240"/>
      <c r="AJ25" s="241"/>
      <c r="AK25" s="241"/>
      <c r="AL25" s="241"/>
      <c r="AM25" s="241"/>
      <c r="AN25" s="241"/>
      <c r="AO25" s="241"/>
      <c r="AP25" s="241"/>
      <c r="AQ25" s="241"/>
      <c r="AR25" s="241"/>
      <c r="AS25" s="241"/>
      <c r="AT25" s="242"/>
      <c r="AU25" s="55"/>
      <c r="AV25" s="54"/>
      <c r="AW25" s="49"/>
      <c r="AX25" s="49"/>
      <c r="AY25" s="49"/>
      <c r="AZ25" s="49"/>
      <c r="BA25" s="49"/>
      <c r="BB25" s="49"/>
      <c r="BC25" s="49"/>
      <c r="BD25" s="49"/>
      <c r="BE25" s="49"/>
      <c r="BF25" s="49"/>
      <c r="BG25" s="49"/>
      <c r="BH25" s="49"/>
      <c r="BI25" s="55"/>
    </row>
    <row r="26" spans="1:61" ht="16.5" thickBot="1" x14ac:dyDescent="0.3">
      <c r="A26" s="24"/>
      <c r="B26" s="244" t="s">
        <v>91</v>
      </c>
      <c r="C26" s="246"/>
      <c r="D26" s="244" t="s">
        <v>142</v>
      </c>
      <c r="E26" s="246"/>
      <c r="F26" s="119" t="s">
        <v>48</v>
      </c>
      <c r="G26" s="89" t="s">
        <v>47</v>
      </c>
      <c r="H26" s="89" t="s">
        <v>30</v>
      </c>
      <c r="I26" s="89" t="s">
        <v>31</v>
      </c>
      <c r="J26" s="89" t="s">
        <v>32</v>
      </c>
      <c r="K26" s="89" t="s">
        <v>35</v>
      </c>
      <c r="L26" s="89" t="s">
        <v>33</v>
      </c>
      <c r="M26" s="89" t="s">
        <v>34</v>
      </c>
      <c r="N26" s="89" t="s">
        <v>39</v>
      </c>
      <c r="O26" s="90" t="s">
        <v>40</v>
      </c>
      <c r="P26" s="2" t="s">
        <v>85</v>
      </c>
      <c r="Q26" s="30"/>
      <c r="R26" s="24"/>
      <c r="S26" s="234"/>
      <c r="T26" s="235"/>
      <c r="U26" s="235"/>
      <c r="V26" s="235"/>
      <c r="W26" s="235"/>
      <c r="X26" s="235"/>
      <c r="Y26" s="235"/>
      <c r="Z26" s="235"/>
      <c r="AA26" s="235"/>
      <c r="AB26" s="235"/>
      <c r="AC26" s="235"/>
      <c r="AD26" s="235"/>
      <c r="AE26" s="235"/>
      <c r="AF26" s="236"/>
      <c r="AG26" s="30"/>
      <c r="AH26" s="54"/>
      <c r="AI26" s="49"/>
      <c r="AJ26" s="49"/>
      <c r="AK26" s="49"/>
      <c r="AL26" s="49"/>
      <c r="AM26" s="49"/>
      <c r="AN26" s="49"/>
      <c r="AO26" s="49"/>
      <c r="AP26" s="49"/>
      <c r="AQ26" s="49"/>
      <c r="AR26" s="49"/>
      <c r="AS26" s="49"/>
      <c r="AT26" s="49"/>
      <c r="AU26" s="55"/>
      <c r="AV26" s="54"/>
      <c r="AW26" s="120" t="s">
        <v>139</v>
      </c>
      <c r="AX26" s="49"/>
      <c r="AY26" s="49"/>
      <c r="AZ26" s="49"/>
      <c r="BA26" s="49"/>
      <c r="BB26" s="49"/>
      <c r="BC26" s="49"/>
      <c r="BD26" s="49"/>
      <c r="BE26" s="49"/>
      <c r="BF26" s="49"/>
      <c r="BG26" s="49"/>
      <c r="BH26" s="49"/>
      <c r="BI26" s="55"/>
    </row>
    <row r="27" spans="1:61" ht="15" customHeight="1" x14ac:dyDescent="0.25">
      <c r="A27" s="24"/>
      <c r="B27" s="259" t="s">
        <v>36</v>
      </c>
      <c r="C27" s="261"/>
      <c r="D27" s="174"/>
      <c r="E27" s="267"/>
      <c r="F27" s="37"/>
      <c r="G27" s="38"/>
      <c r="H27" s="38"/>
      <c r="I27" s="38"/>
      <c r="J27" s="38"/>
      <c r="K27" s="38"/>
      <c r="L27" s="38"/>
      <c r="M27" s="38"/>
      <c r="N27" s="91" t="s">
        <v>106</v>
      </c>
      <c r="O27" s="41"/>
      <c r="P27" s="7">
        <f>('Price Sheet'!E14)*(F27)+('Price Sheet'!F14)*(G27)+('Price Sheet'!G14)*(H27)+('Price Sheet'!H14)*(I27)+('Price Sheet'!I14)*(J27)+('Price Sheet'!J14)*(K27)+('Price Sheet'!K14)*(L27)+('Price Sheet'!L14)*(M27)+('Price Sheet'!N14)*(O27)</f>
        <v>0</v>
      </c>
      <c r="Q27" s="30"/>
      <c r="R27" s="24"/>
      <c r="S27" s="234"/>
      <c r="T27" s="235"/>
      <c r="U27" s="235"/>
      <c r="V27" s="235"/>
      <c r="W27" s="235"/>
      <c r="X27" s="235"/>
      <c r="Y27" s="235"/>
      <c r="Z27" s="235"/>
      <c r="AA27" s="235"/>
      <c r="AB27" s="235"/>
      <c r="AC27" s="235"/>
      <c r="AD27" s="235"/>
      <c r="AE27" s="235"/>
      <c r="AF27" s="236"/>
      <c r="AG27" s="30"/>
      <c r="AH27" s="54"/>
      <c r="AI27" s="62" t="s">
        <v>53</v>
      </c>
      <c r="AJ27" s="49"/>
      <c r="AK27" s="49"/>
      <c r="AL27" s="49"/>
      <c r="AM27" s="49"/>
      <c r="AN27" s="49"/>
      <c r="AO27" s="49"/>
      <c r="AP27" s="49"/>
      <c r="AQ27" s="49"/>
      <c r="AR27" s="49"/>
      <c r="AS27" s="49"/>
      <c r="AT27" s="49"/>
      <c r="AU27" s="55"/>
      <c r="AV27" s="54"/>
      <c r="AW27" s="49"/>
      <c r="AX27" s="49"/>
      <c r="AY27" s="49"/>
      <c r="AZ27" s="49"/>
      <c r="BA27" s="49"/>
      <c r="BB27" s="49"/>
      <c r="BC27" s="49"/>
      <c r="BD27" s="49"/>
      <c r="BE27" s="49"/>
      <c r="BF27" s="49"/>
      <c r="BG27" s="49"/>
      <c r="BH27" s="49"/>
      <c r="BI27" s="55"/>
    </row>
    <row r="28" spans="1:61" ht="15" customHeight="1" x14ac:dyDescent="0.25">
      <c r="A28" s="24"/>
      <c r="B28" s="214" t="s">
        <v>166</v>
      </c>
      <c r="C28" s="215"/>
      <c r="D28" s="268"/>
      <c r="E28" s="269"/>
      <c r="F28" s="39"/>
      <c r="G28" s="35"/>
      <c r="H28" s="35"/>
      <c r="I28" s="35"/>
      <c r="J28" s="35"/>
      <c r="K28" s="35"/>
      <c r="L28" s="35"/>
      <c r="M28" s="35"/>
      <c r="N28" s="97" t="s">
        <v>106</v>
      </c>
      <c r="O28" s="42"/>
      <c r="P28" s="5">
        <f>('Price Sheet'!E15)*(F28)+('Price Sheet'!F15)*(G28)+('Price Sheet'!G15)*(H28)+('Price Sheet'!H15)*(I28)+('Price Sheet'!I15)*(J28)+('Price Sheet'!J15)*(K28)+('Price Sheet'!K15)*(L28)+('Price Sheet'!L15)*(M28)+('Price Sheet'!N15)*(O28)</f>
        <v>0</v>
      </c>
      <c r="Q28" s="30"/>
      <c r="R28" s="24"/>
      <c r="S28" s="234"/>
      <c r="T28" s="235"/>
      <c r="U28" s="235"/>
      <c r="V28" s="235"/>
      <c r="W28" s="235"/>
      <c r="X28" s="235"/>
      <c r="Y28" s="235"/>
      <c r="Z28" s="235"/>
      <c r="AA28" s="235"/>
      <c r="AB28" s="235"/>
      <c r="AC28" s="235"/>
      <c r="AD28" s="235"/>
      <c r="AE28" s="235"/>
      <c r="AF28" s="236"/>
      <c r="AG28" s="30"/>
      <c r="AH28" s="54"/>
      <c r="AI28" s="240"/>
      <c r="AJ28" s="241"/>
      <c r="AK28" s="241"/>
      <c r="AL28" s="241"/>
      <c r="AM28" s="241"/>
      <c r="AN28" s="241"/>
      <c r="AO28" s="241"/>
      <c r="AP28" s="241"/>
      <c r="AQ28" s="241"/>
      <c r="AR28" s="241"/>
      <c r="AS28" s="241"/>
      <c r="AT28" s="242"/>
      <c r="AU28" s="55"/>
      <c r="AV28" s="54"/>
      <c r="AW28" s="49" t="s">
        <v>157</v>
      </c>
      <c r="AX28" s="49"/>
      <c r="AY28" s="49"/>
      <c r="AZ28" s="49"/>
      <c r="BA28" s="49"/>
      <c r="BB28" s="49"/>
      <c r="BC28" s="49"/>
      <c r="BD28" s="49"/>
      <c r="BE28" s="49"/>
      <c r="BF28" s="49"/>
      <c r="BG28" s="49"/>
      <c r="BH28" s="49"/>
      <c r="BI28" s="55"/>
    </row>
    <row r="29" spans="1:61" ht="15.75" customHeight="1" thickBot="1" x14ac:dyDescent="0.3">
      <c r="A29" s="24"/>
      <c r="B29" s="216" t="s">
        <v>167</v>
      </c>
      <c r="C29" s="218"/>
      <c r="D29" s="265"/>
      <c r="E29" s="266"/>
      <c r="F29" s="40"/>
      <c r="G29" s="36"/>
      <c r="H29" s="36"/>
      <c r="I29" s="36"/>
      <c r="J29" s="36"/>
      <c r="K29" s="36"/>
      <c r="L29" s="36"/>
      <c r="M29" s="36"/>
      <c r="N29" s="93" t="s">
        <v>106</v>
      </c>
      <c r="O29" s="43"/>
      <c r="P29" s="6">
        <f>('Price Sheet'!E16)*(F29)+('Price Sheet'!F16)*(G29)+('Price Sheet'!G16)*(H29)+('Price Sheet'!H16)*(I29)+('Price Sheet'!I16)*(J29)+('Price Sheet'!J16)*(K29)+('Price Sheet'!K16)*(L29)+('Price Sheet'!L16)*(M29)+('Price Sheet'!N16)*(O29)</f>
        <v>0</v>
      </c>
      <c r="Q29" s="30"/>
      <c r="R29" s="24"/>
      <c r="S29" s="234"/>
      <c r="T29" s="235"/>
      <c r="U29" s="235"/>
      <c r="V29" s="235"/>
      <c r="W29" s="235"/>
      <c r="X29" s="235"/>
      <c r="Y29" s="235"/>
      <c r="Z29" s="235"/>
      <c r="AA29" s="235"/>
      <c r="AB29" s="235"/>
      <c r="AC29" s="235"/>
      <c r="AD29" s="235"/>
      <c r="AE29" s="235"/>
      <c r="AF29" s="236"/>
      <c r="AG29" s="30"/>
      <c r="AH29" s="54"/>
      <c r="AI29" s="49"/>
      <c r="AJ29" s="49"/>
      <c r="AK29" s="49"/>
      <c r="AL29" s="49"/>
      <c r="AM29" s="49"/>
      <c r="AN29" s="49"/>
      <c r="AO29" s="49"/>
      <c r="AP29" s="49"/>
      <c r="AQ29" s="49"/>
      <c r="AR29" s="49"/>
      <c r="AS29" s="49"/>
      <c r="AT29" s="49"/>
      <c r="AU29" s="55"/>
      <c r="AV29" s="54"/>
      <c r="AW29" s="49" t="s">
        <v>158</v>
      </c>
      <c r="AX29" s="49"/>
      <c r="AY29" s="49"/>
      <c r="AZ29" s="49"/>
      <c r="BA29" s="49"/>
      <c r="BB29" s="49"/>
      <c r="BC29" s="49"/>
      <c r="BD29" s="49"/>
      <c r="BE29" s="49"/>
      <c r="BF29" s="49"/>
      <c r="BG29" s="49"/>
      <c r="BH29" s="49"/>
      <c r="BI29" s="55"/>
    </row>
    <row r="30" spans="1:61" ht="15.75" customHeight="1" thickBot="1" x14ac:dyDescent="0.3">
      <c r="A30" s="24"/>
      <c r="B30" s="264"/>
      <c r="C30" s="264"/>
      <c r="D30" s="264"/>
      <c r="E30" s="264"/>
      <c r="F30" s="264"/>
      <c r="G30" s="264"/>
      <c r="H30" s="264"/>
      <c r="I30" s="264"/>
      <c r="J30" s="264"/>
      <c r="K30" s="264"/>
      <c r="L30" s="264"/>
      <c r="M30" s="264"/>
      <c r="N30" s="264"/>
      <c r="O30" s="264"/>
      <c r="P30" s="264"/>
      <c r="Q30" s="30"/>
      <c r="R30" s="24"/>
      <c r="S30" s="234"/>
      <c r="T30" s="235"/>
      <c r="U30" s="235"/>
      <c r="V30" s="235"/>
      <c r="W30" s="235"/>
      <c r="X30" s="235"/>
      <c r="Y30" s="235"/>
      <c r="Z30" s="235"/>
      <c r="AA30" s="235"/>
      <c r="AB30" s="235"/>
      <c r="AC30" s="235"/>
      <c r="AD30" s="235"/>
      <c r="AE30" s="235"/>
      <c r="AF30" s="236"/>
      <c r="AG30" s="30"/>
      <c r="AH30" s="54"/>
      <c r="AI30" s="62" t="s">
        <v>57</v>
      </c>
      <c r="AJ30" s="49"/>
      <c r="AK30" s="49"/>
      <c r="AL30" s="49"/>
      <c r="AM30" s="49"/>
      <c r="AN30" s="49"/>
      <c r="AO30" s="49"/>
      <c r="AP30" s="49"/>
      <c r="AQ30" s="49"/>
      <c r="AR30" s="49"/>
      <c r="AS30" s="49"/>
      <c r="AT30" s="49"/>
      <c r="AU30" s="55"/>
      <c r="AV30" s="54"/>
      <c r="AW30" s="49" t="s">
        <v>159</v>
      </c>
      <c r="AX30" s="49"/>
      <c r="AY30" s="49"/>
      <c r="AZ30" s="49"/>
      <c r="BA30" s="49"/>
      <c r="BB30" s="49"/>
      <c r="BC30" s="49"/>
      <c r="BD30" s="49"/>
      <c r="BE30" s="49"/>
      <c r="BF30" s="49"/>
      <c r="BG30" s="49"/>
      <c r="BH30" s="49"/>
      <c r="BI30" s="55"/>
    </row>
    <row r="31" spans="1:61" ht="15.75" customHeight="1" thickBot="1" x14ac:dyDescent="0.3">
      <c r="A31" s="24"/>
      <c r="B31" s="244" t="s">
        <v>0</v>
      </c>
      <c r="C31" s="246"/>
      <c r="D31" s="244" t="s">
        <v>1</v>
      </c>
      <c r="E31" s="246"/>
      <c r="F31" s="244" t="s">
        <v>45</v>
      </c>
      <c r="G31" s="245"/>
      <c r="H31" s="245"/>
      <c r="I31" s="245"/>
      <c r="J31" s="245"/>
      <c r="K31" s="245"/>
      <c r="L31" s="245"/>
      <c r="M31" s="245"/>
      <c r="N31" s="246"/>
      <c r="O31" s="2" t="s">
        <v>43</v>
      </c>
      <c r="P31" s="2" t="s">
        <v>85</v>
      </c>
      <c r="Q31" s="30"/>
      <c r="R31" s="24"/>
      <c r="S31" s="234"/>
      <c r="T31" s="235"/>
      <c r="U31" s="235"/>
      <c r="V31" s="235"/>
      <c r="W31" s="235"/>
      <c r="X31" s="235"/>
      <c r="Y31" s="235"/>
      <c r="Z31" s="235"/>
      <c r="AA31" s="235"/>
      <c r="AB31" s="235"/>
      <c r="AC31" s="235"/>
      <c r="AD31" s="235"/>
      <c r="AE31" s="235"/>
      <c r="AF31" s="236"/>
      <c r="AG31" s="30"/>
      <c r="AH31" s="54"/>
      <c r="AI31" s="240"/>
      <c r="AJ31" s="241"/>
      <c r="AK31" s="241"/>
      <c r="AL31" s="241"/>
      <c r="AM31" s="241"/>
      <c r="AN31" s="241"/>
      <c r="AO31" s="241"/>
      <c r="AP31" s="241"/>
      <c r="AQ31" s="241"/>
      <c r="AR31" s="241"/>
      <c r="AS31" s="241"/>
      <c r="AT31" s="242"/>
      <c r="AU31" s="55"/>
      <c r="AV31" s="54"/>
      <c r="AW31" s="49" t="s">
        <v>162</v>
      </c>
      <c r="AX31" s="49"/>
      <c r="AY31" s="49"/>
      <c r="AZ31" s="49"/>
      <c r="BA31" s="49"/>
      <c r="BB31" s="49"/>
      <c r="BC31" s="49"/>
      <c r="BD31" s="49"/>
      <c r="BE31" s="49"/>
      <c r="BF31" s="49"/>
      <c r="BG31" s="49"/>
      <c r="BH31" s="49"/>
      <c r="BI31" s="55"/>
    </row>
    <row r="32" spans="1:61" ht="15" customHeight="1" x14ac:dyDescent="0.25">
      <c r="A32" s="24"/>
      <c r="B32" s="296" t="s">
        <v>177</v>
      </c>
      <c r="C32" s="297"/>
      <c r="D32" s="262" t="s">
        <v>50</v>
      </c>
      <c r="E32" s="263"/>
      <c r="F32" s="259" t="s">
        <v>84</v>
      </c>
      <c r="G32" s="260"/>
      <c r="H32" s="260"/>
      <c r="I32" s="260"/>
      <c r="J32" s="260"/>
      <c r="K32" s="260"/>
      <c r="L32" s="260"/>
      <c r="M32" s="260"/>
      <c r="N32" s="261"/>
      <c r="O32" s="10"/>
      <c r="P32" s="7">
        <f>('Price Sheet'!N19)*ROUNDDOWN(O32,0)</f>
        <v>0</v>
      </c>
      <c r="Q32" s="30"/>
      <c r="R32" s="24"/>
      <c r="S32" s="234"/>
      <c r="T32" s="235"/>
      <c r="U32" s="235"/>
      <c r="V32" s="235"/>
      <c r="W32" s="235"/>
      <c r="X32" s="235"/>
      <c r="Y32" s="235"/>
      <c r="Z32" s="235"/>
      <c r="AA32" s="235"/>
      <c r="AB32" s="235"/>
      <c r="AC32" s="235"/>
      <c r="AD32" s="235"/>
      <c r="AE32" s="235"/>
      <c r="AF32" s="236"/>
      <c r="AG32" s="30"/>
      <c r="AH32" s="54"/>
      <c r="AI32" s="49"/>
      <c r="AJ32" s="49"/>
      <c r="AK32" s="49"/>
      <c r="AL32" s="49"/>
      <c r="AM32" s="49"/>
      <c r="AN32" s="49"/>
      <c r="AO32" s="49"/>
      <c r="AP32" s="49"/>
      <c r="AQ32" s="49"/>
      <c r="AR32" s="49"/>
      <c r="AS32" s="49"/>
      <c r="AT32" s="49"/>
      <c r="AU32" s="55"/>
      <c r="AV32" s="54"/>
      <c r="AW32" s="49" t="s">
        <v>160</v>
      </c>
      <c r="AX32" s="49"/>
      <c r="AY32" s="49"/>
      <c r="AZ32" s="49"/>
      <c r="BA32" s="49"/>
      <c r="BB32" s="49"/>
      <c r="BC32" s="49"/>
      <c r="BD32" s="49"/>
      <c r="BE32" s="49"/>
      <c r="BF32" s="49"/>
      <c r="BG32" s="49"/>
      <c r="BH32" s="49"/>
      <c r="BI32" s="55"/>
    </row>
    <row r="33" spans="1:61" x14ac:dyDescent="0.25">
      <c r="A33" s="24"/>
      <c r="B33" s="298" t="s">
        <v>178</v>
      </c>
      <c r="C33" s="299"/>
      <c r="D33" s="210" t="s">
        <v>130</v>
      </c>
      <c r="E33" s="211"/>
      <c r="F33" s="214" t="s">
        <v>129</v>
      </c>
      <c r="G33" s="208"/>
      <c r="H33" s="208"/>
      <c r="I33" s="208"/>
      <c r="J33" s="208"/>
      <c r="K33" s="208"/>
      <c r="L33" s="208"/>
      <c r="M33" s="208"/>
      <c r="N33" s="215"/>
      <c r="O33" s="11"/>
      <c r="P33" s="8">
        <f>('Price Sheet'!N20)*ROUNDDOWN(O33,0)</f>
        <v>0</v>
      </c>
      <c r="Q33" s="30"/>
      <c r="R33" s="24"/>
      <c r="S33" s="234"/>
      <c r="T33" s="235"/>
      <c r="U33" s="235"/>
      <c r="V33" s="235"/>
      <c r="W33" s="235"/>
      <c r="X33" s="235"/>
      <c r="Y33" s="235"/>
      <c r="Z33" s="235"/>
      <c r="AA33" s="235"/>
      <c r="AB33" s="235"/>
      <c r="AC33" s="235"/>
      <c r="AD33" s="235"/>
      <c r="AE33" s="235"/>
      <c r="AF33" s="236"/>
      <c r="AG33" s="30"/>
      <c r="AH33" s="54"/>
      <c r="AI33" s="62" t="s">
        <v>108</v>
      </c>
      <c r="AJ33" s="49"/>
      <c r="AK33" s="49"/>
      <c r="AL33" s="49"/>
      <c r="AM33" s="49"/>
      <c r="AN33" s="49"/>
      <c r="AO33" s="49"/>
      <c r="AP33" s="49"/>
      <c r="AQ33" s="49"/>
      <c r="AR33" s="49"/>
      <c r="AS33" s="49"/>
      <c r="AT33" s="49"/>
      <c r="AU33" s="55"/>
      <c r="AV33" s="54"/>
      <c r="AW33" s="49" t="s">
        <v>172</v>
      </c>
      <c r="AX33" s="49"/>
      <c r="AY33" s="49"/>
      <c r="AZ33" s="49"/>
      <c r="BA33" s="49"/>
      <c r="BB33" s="49"/>
      <c r="BC33" s="49"/>
      <c r="BD33" s="49"/>
      <c r="BE33" s="49"/>
      <c r="BF33" s="49"/>
      <c r="BG33" s="49"/>
      <c r="BH33" s="49"/>
      <c r="BI33" s="55"/>
    </row>
    <row r="34" spans="1:61" ht="15.75" thickBot="1" x14ac:dyDescent="0.3">
      <c r="A34" s="24"/>
      <c r="B34" s="300" t="s">
        <v>176</v>
      </c>
      <c r="C34" s="301"/>
      <c r="D34" s="212" t="s">
        <v>130</v>
      </c>
      <c r="E34" s="213"/>
      <c r="F34" s="216" t="s">
        <v>163</v>
      </c>
      <c r="G34" s="217"/>
      <c r="H34" s="217"/>
      <c r="I34" s="217"/>
      <c r="J34" s="217"/>
      <c r="K34" s="217"/>
      <c r="L34" s="217"/>
      <c r="M34" s="217"/>
      <c r="N34" s="218"/>
      <c r="O34" s="12"/>
      <c r="P34" s="9">
        <f>('Price Sheet'!N21)*ROUNDDOWN(O34,0)</f>
        <v>0</v>
      </c>
      <c r="Q34" s="30"/>
      <c r="R34" s="24"/>
      <c r="S34" s="234"/>
      <c r="T34" s="235"/>
      <c r="U34" s="235"/>
      <c r="V34" s="235"/>
      <c r="W34" s="235"/>
      <c r="X34" s="235"/>
      <c r="Y34" s="235"/>
      <c r="Z34" s="235"/>
      <c r="AA34" s="235"/>
      <c r="AB34" s="235"/>
      <c r="AC34" s="235"/>
      <c r="AD34" s="235"/>
      <c r="AE34" s="235"/>
      <c r="AF34" s="236"/>
      <c r="AG34" s="30"/>
      <c r="AH34" s="54"/>
      <c r="AI34" s="86" t="s">
        <v>58</v>
      </c>
      <c r="AJ34" s="83"/>
      <c r="AK34" s="83"/>
      <c r="AL34" s="87" t="s">
        <v>59</v>
      </c>
      <c r="AM34" s="88" t="s">
        <v>60</v>
      </c>
      <c r="AN34" s="83" t="s">
        <v>70</v>
      </c>
      <c r="AO34" s="83"/>
      <c r="AP34" s="66"/>
      <c r="AQ34" s="66"/>
      <c r="AR34" s="83"/>
      <c r="AS34" s="66"/>
      <c r="AT34" s="67"/>
      <c r="AU34" s="55"/>
      <c r="AV34" s="54"/>
      <c r="AW34" s="49" t="s">
        <v>161</v>
      </c>
      <c r="AX34" s="49"/>
      <c r="AY34" s="49"/>
      <c r="AZ34" s="49"/>
      <c r="BA34" s="49"/>
      <c r="BB34" s="49"/>
      <c r="BC34" s="49"/>
      <c r="BD34" s="49"/>
      <c r="BE34" s="49"/>
      <c r="BF34" s="49"/>
      <c r="BG34" s="49"/>
      <c r="BH34" s="49"/>
      <c r="BI34" s="55"/>
    </row>
    <row r="35" spans="1:61" ht="15.75" customHeight="1" thickBot="1" x14ac:dyDescent="0.3">
      <c r="A35" s="24"/>
      <c r="B35" s="20"/>
      <c r="C35" s="264"/>
      <c r="D35" s="264"/>
      <c r="E35" s="264"/>
      <c r="F35" s="264"/>
      <c r="G35" s="264"/>
      <c r="H35" s="264"/>
      <c r="I35" s="264"/>
      <c r="J35" s="264"/>
      <c r="K35" s="264"/>
      <c r="L35" s="264"/>
      <c r="M35" s="264"/>
      <c r="N35" s="264"/>
      <c r="O35" s="264"/>
      <c r="P35" s="264"/>
      <c r="Q35" s="30"/>
      <c r="R35" s="24"/>
      <c r="S35" s="234"/>
      <c r="T35" s="235"/>
      <c r="U35" s="235"/>
      <c r="V35" s="235"/>
      <c r="W35" s="235"/>
      <c r="X35" s="235"/>
      <c r="Y35" s="235"/>
      <c r="Z35" s="235"/>
      <c r="AA35" s="235"/>
      <c r="AB35" s="235"/>
      <c r="AC35" s="235"/>
      <c r="AD35" s="235"/>
      <c r="AE35" s="235"/>
      <c r="AF35" s="236"/>
      <c r="AG35" s="30"/>
      <c r="AH35" s="54"/>
      <c r="AI35" s="81" t="s">
        <v>61</v>
      </c>
      <c r="AJ35" s="82"/>
      <c r="AK35" s="82"/>
      <c r="AL35" s="84"/>
      <c r="AM35" s="84"/>
      <c r="AN35" s="256"/>
      <c r="AO35" s="257"/>
      <c r="AP35" s="257"/>
      <c r="AQ35" s="257"/>
      <c r="AR35" s="257"/>
      <c r="AS35" s="257"/>
      <c r="AT35" s="258"/>
      <c r="AU35" s="55"/>
      <c r="AV35" s="54"/>
      <c r="AW35" s="49"/>
      <c r="AX35" s="49"/>
      <c r="AY35" s="49"/>
      <c r="AZ35" s="49"/>
      <c r="BA35" s="49"/>
      <c r="BB35" s="49"/>
      <c r="BC35" s="49"/>
      <c r="BD35" s="49"/>
      <c r="BE35" s="49"/>
      <c r="BF35" s="49"/>
      <c r="BG35" s="49"/>
      <c r="BH35" s="49"/>
      <c r="BI35" s="55"/>
    </row>
    <row r="36" spans="1:61" ht="15.75" customHeight="1" thickBot="1" x14ac:dyDescent="0.3">
      <c r="A36" s="24"/>
      <c r="B36" s="244" t="s">
        <v>8</v>
      </c>
      <c r="C36" s="246"/>
      <c r="D36" s="244" t="s">
        <v>9</v>
      </c>
      <c r="E36" s="246"/>
      <c r="F36" s="259" t="s">
        <v>10</v>
      </c>
      <c r="G36" s="260"/>
      <c r="H36" s="260"/>
      <c r="I36" s="260"/>
      <c r="J36" s="260"/>
      <c r="K36" s="260"/>
      <c r="L36" s="260"/>
      <c r="M36" s="260"/>
      <c r="N36" s="261"/>
      <c r="O36" s="167"/>
      <c r="P36" s="98">
        <f>('Price Sheet'!N24)*ROUNDDOWN(O36,0)</f>
        <v>0</v>
      </c>
      <c r="Q36" s="30"/>
      <c r="R36" s="24"/>
      <c r="S36" s="234"/>
      <c r="T36" s="235"/>
      <c r="U36" s="235"/>
      <c r="V36" s="235"/>
      <c r="W36" s="235"/>
      <c r="X36" s="235"/>
      <c r="Y36" s="235"/>
      <c r="Z36" s="235"/>
      <c r="AA36" s="235"/>
      <c r="AB36" s="235"/>
      <c r="AC36" s="235"/>
      <c r="AD36" s="235"/>
      <c r="AE36" s="235"/>
      <c r="AF36" s="236"/>
      <c r="AG36" s="30"/>
      <c r="AH36" s="54"/>
      <c r="AI36" s="60" t="s">
        <v>62</v>
      </c>
      <c r="AJ36" s="61"/>
      <c r="AK36" s="61"/>
      <c r="AL36" s="85"/>
      <c r="AM36" s="85"/>
      <c r="AN36" s="240"/>
      <c r="AO36" s="241"/>
      <c r="AP36" s="241"/>
      <c r="AQ36" s="241"/>
      <c r="AR36" s="241"/>
      <c r="AS36" s="241"/>
      <c r="AT36" s="242"/>
      <c r="AU36" s="55"/>
      <c r="AV36" s="54"/>
      <c r="AW36" s="49"/>
      <c r="AX36" s="49"/>
      <c r="AY36" s="49"/>
      <c r="AZ36" s="49"/>
      <c r="BA36" s="49"/>
      <c r="BB36" s="49"/>
      <c r="BC36" s="49"/>
      <c r="BD36" s="49"/>
      <c r="BE36" s="49"/>
      <c r="BF36" s="49"/>
      <c r="BG36" s="49"/>
      <c r="BH36" s="49"/>
      <c r="BI36" s="55"/>
    </row>
    <row r="37" spans="1:61" ht="15" customHeight="1" x14ac:dyDescent="0.25">
      <c r="A37" s="24"/>
      <c r="B37" s="287"/>
      <c r="C37" s="288"/>
      <c r="D37" s="288"/>
      <c r="E37" s="289"/>
      <c r="F37" s="214" t="s">
        <v>11</v>
      </c>
      <c r="G37" s="208"/>
      <c r="H37" s="208"/>
      <c r="I37" s="208"/>
      <c r="J37" s="208"/>
      <c r="K37" s="208"/>
      <c r="L37" s="208"/>
      <c r="M37" s="208"/>
      <c r="N37" s="215"/>
      <c r="O37" s="10"/>
      <c r="P37" s="99">
        <f>('Price Sheet'!N25)*ROUNDDOWN(O37,0)</f>
        <v>0</v>
      </c>
      <c r="Q37" s="30"/>
      <c r="R37" s="24"/>
      <c r="S37" s="234"/>
      <c r="T37" s="235"/>
      <c r="U37" s="235"/>
      <c r="V37" s="235"/>
      <c r="W37" s="235"/>
      <c r="X37" s="235"/>
      <c r="Y37" s="235"/>
      <c r="Z37" s="235"/>
      <c r="AA37" s="235"/>
      <c r="AB37" s="235"/>
      <c r="AC37" s="235"/>
      <c r="AD37" s="235"/>
      <c r="AE37" s="235"/>
      <c r="AF37" s="236"/>
      <c r="AG37" s="30"/>
      <c r="AH37" s="54"/>
      <c r="AI37" s="60" t="s">
        <v>7</v>
      </c>
      <c r="AJ37" s="61"/>
      <c r="AK37" s="61"/>
      <c r="AL37" s="85"/>
      <c r="AM37" s="85"/>
      <c r="AN37" s="240"/>
      <c r="AO37" s="241"/>
      <c r="AP37" s="241"/>
      <c r="AQ37" s="241"/>
      <c r="AR37" s="241"/>
      <c r="AS37" s="241"/>
      <c r="AT37" s="242"/>
      <c r="AU37" s="55"/>
      <c r="AV37" s="54"/>
      <c r="AW37" s="49"/>
      <c r="AX37" s="49"/>
      <c r="AY37" s="49"/>
      <c r="AZ37" s="49"/>
      <c r="BA37" s="49"/>
      <c r="BB37" s="49"/>
      <c r="BC37" s="49"/>
      <c r="BD37" s="49"/>
      <c r="BE37" s="49"/>
      <c r="BF37" s="49"/>
      <c r="BG37" s="49"/>
      <c r="BH37" s="49"/>
      <c r="BI37" s="55"/>
    </row>
    <row r="38" spans="1:61" ht="15" customHeight="1" x14ac:dyDescent="0.25">
      <c r="A38" s="24"/>
      <c r="B38" s="290"/>
      <c r="C38" s="291"/>
      <c r="D38" s="291"/>
      <c r="E38" s="292"/>
      <c r="F38" s="214" t="s">
        <v>12</v>
      </c>
      <c r="G38" s="208"/>
      <c r="H38" s="208"/>
      <c r="I38" s="208"/>
      <c r="J38" s="208"/>
      <c r="K38" s="208"/>
      <c r="L38" s="208"/>
      <c r="M38" s="208"/>
      <c r="N38" s="215"/>
      <c r="O38" s="11"/>
      <c r="P38" s="99">
        <f>('Price Sheet'!N26)*ROUNDDOWN(O38,0)</f>
        <v>0</v>
      </c>
      <c r="Q38" s="30"/>
      <c r="R38" s="24"/>
      <c r="S38" s="234"/>
      <c r="T38" s="235"/>
      <c r="U38" s="235"/>
      <c r="V38" s="235"/>
      <c r="W38" s="235"/>
      <c r="X38" s="235"/>
      <c r="Y38" s="235"/>
      <c r="Z38" s="235"/>
      <c r="AA38" s="235"/>
      <c r="AB38" s="235"/>
      <c r="AC38" s="235"/>
      <c r="AD38" s="235"/>
      <c r="AE38" s="235"/>
      <c r="AF38" s="236"/>
      <c r="AG38" s="30"/>
      <c r="AH38" s="54"/>
      <c r="AI38" s="60" t="s">
        <v>63</v>
      </c>
      <c r="AJ38" s="61"/>
      <c r="AK38" s="61"/>
      <c r="AL38" s="85"/>
      <c r="AM38" s="85"/>
      <c r="AN38" s="240"/>
      <c r="AO38" s="241"/>
      <c r="AP38" s="241"/>
      <c r="AQ38" s="241"/>
      <c r="AR38" s="241"/>
      <c r="AS38" s="241"/>
      <c r="AT38" s="242"/>
      <c r="AU38" s="55"/>
      <c r="AV38" s="54"/>
      <c r="AW38" s="49"/>
      <c r="AX38" s="49"/>
      <c r="AY38" s="49"/>
      <c r="AZ38" s="49"/>
      <c r="BA38" s="49"/>
      <c r="BB38" s="49"/>
      <c r="BC38" s="49"/>
      <c r="BD38" s="49"/>
      <c r="BE38" s="49"/>
      <c r="BF38" s="49"/>
      <c r="BG38" s="49"/>
      <c r="BH38" s="49"/>
      <c r="BI38" s="55"/>
    </row>
    <row r="39" spans="1:61" ht="15" customHeight="1" x14ac:dyDescent="0.25">
      <c r="A39" s="24"/>
      <c r="B39" s="290"/>
      <c r="C39" s="291"/>
      <c r="D39" s="291"/>
      <c r="E39" s="292"/>
      <c r="F39" s="214" t="s">
        <v>13</v>
      </c>
      <c r="G39" s="208"/>
      <c r="H39" s="208"/>
      <c r="I39" s="208"/>
      <c r="J39" s="208"/>
      <c r="K39" s="208"/>
      <c r="L39" s="208"/>
      <c r="M39" s="208"/>
      <c r="N39" s="215"/>
      <c r="O39" s="11"/>
      <c r="P39" s="99">
        <f>('Price Sheet'!N27)*ROUNDDOWN(O39,0)</f>
        <v>0</v>
      </c>
      <c r="Q39" s="30"/>
      <c r="R39" s="24"/>
      <c r="S39" s="234"/>
      <c r="T39" s="235"/>
      <c r="U39" s="235"/>
      <c r="V39" s="235"/>
      <c r="W39" s="235"/>
      <c r="X39" s="235"/>
      <c r="Y39" s="235"/>
      <c r="Z39" s="235"/>
      <c r="AA39" s="235"/>
      <c r="AB39" s="235"/>
      <c r="AC39" s="235"/>
      <c r="AD39" s="235"/>
      <c r="AE39" s="235"/>
      <c r="AF39" s="236"/>
      <c r="AG39" s="30"/>
      <c r="AH39" s="54"/>
      <c r="AI39" s="60" t="s">
        <v>64</v>
      </c>
      <c r="AJ39" s="61"/>
      <c r="AK39" s="61"/>
      <c r="AL39" s="85"/>
      <c r="AM39" s="85"/>
      <c r="AN39" s="240"/>
      <c r="AO39" s="241"/>
      <c r="AP39" s="241"/>
      <c r="AQ39" s="241"/>
      <c r="AR39" s="241"/>
      <c r="AS39" s="241"/>
      <c r="AT39" s="242"/>
      <c r="AU39" s="55"/>
      <c r="AV39" s="54"/>
      <c r="AW39" s="49"/>
      <c r="AX39" s="49"/>
      <c r="AY39" s="49"/>
      <c r="AZ39" s="49"/>
      <c r="BA39" s="49"/>
      <c r="BB39" s="49"/>
      <c r="BC39" s="49"/>
      <c r="BD39" s="49"/>
      <c r="BE39" s="49"/>
      <c r="BF39" s="49"/>
      <c r="BG39" s="49"/>
      <c r="BH39" s="49"/>
      <c r="BI39" s="55"/>
    </row>
    <row r="40" spans="1:61" ht="15" customHeight="1" x14ac:dyDescent="0.25">
      <c r="A40" s="24"/>
      <c r="B40" s="290"/>
      <c r="C40" s="291"/>
      <c r="D40" s="291"/>
      <c r="E40" s="292"/>
      <c r="F40" s="214" t="s">
        <v>19</v>
      </c>
      <c r="G40" s="208"/>
      <c r="H40" s="208"/>
      <c r="I40" s="208"/>
      <c r="J40" s="208"/>
      <c r="K40" s="208"/>
      <c r="L40" s="208"/>
      <c r="M40" s="208"/>
      <c r="N40" s="215"/>
      <c r="O40" s="11"/>
      <c r="P40" s="99">
        <f>('Price Sheet'!N28)*ROUNDDOWN(O40,0)</f>
        <v>0</v>
      </c>
      <c r="Q40" s="30"/>
      <c r="R40" s="24"/>
      <c r="S40" s="234"/>
      <c r="T40" s="235"/>
      <c r="U40" s="235"/>
      <c r="V40" s="235"/>
      <c r="W40" s="235"/>
      <c r="X40" s="235"/>
      <c r="Y40" s="235"/>
      <c r="Z40" s="235"/>
      <c r="AA40" s="235"/>
      <c r="AB40" s="235"/>
      <c r="AC40" s="235"/>
      <c r="AD40" s="235"/>
      <c r="AE40" s="235"/>
      <c r="AF40" s="236"/>
      <c r="AG40" s="30"/>
      <c r="AH40" s="54"/>
      <c r="AI40" s="60" t="s">
        <v>65</v>
      </c>
      <c r="AJ40" s="61"/>
      <c r="AK40" s="61"/>
      <c r="AL40" s="85"/>
      <c r="AM40" s="85"/>
      <c r="AN40" s="240"/>
      <c r="AO40" s="241"/>
      <c r="AP40" s="241"/>
      <c r="AQ40" s="241"/>
      <c r="AR40" s="241"/>
      <c r="AS40" s="241"/>
      <c r="AT40" s="242"/>
      <c r="AU40" s="55"/>
      <c r="AV40" s="54"/>
      <c r="AW40" s="49"/>
      <c r="AX40" s="49"/>
      <c r="AY40" s="49"/>
      <c r="AZ40" s="49"/>
      <c r="BA40" s="49"/>
      <c r="BB40" s="49"/>
      <c r="BC40" s="49"/>
      <c r="BD40" s="49"/>
      <c r="BE40" s="49"/>
      <c r="BF40" s="49"/>
      <c r="BG40" s="49"/>
      <c r="BH40" s="49"/>
      <c r="BI40" s="55"/>
    </row>
    <row r="41" spans="1:61" ht="15" customHeight="1" x14ac:dyDescent="0.25">
      <c r="A41" s="24"/>
      <c r="B41" s="290"/>
      <c r="C41" s="291"/>
      <c r="D41" s="291"/>
      <c r="E41" s="292"/>
      <c r="F41" s="214" t="s">
        <v>14</v>
      </c>
      <c r="G41" s="208"/>
      <c r="H41" s="208"/>
      <c r="I41" s="208"/>
      <c r="J41" s="208"/>
      <c r="K41" s="208"/>
      <c r="L41" s="208"/>
      <c r="M41" s="208"/>
      <c r="N41" s="215"/>
      <c r="O41" s="11"/>
      <c r="P41" s="99">
        <f>('Price Sheet'!N29)*ROUNDDOWN(O41,0)</f>
        <v>0</v>
      </c>
      <c r="Q41" s="30"/>
      <c r="R41" s="24"/>
      <c r="S41" s="234"/>
      <c r="T41" s="235"/>
      <c r="U41" s="235"/>
      <c r="V41" s="235"/>
      <c r="W41" s="235"/>
      <c r="X41" s="235"/>
      <c r="Y41" s="235"/>
      <c r="Z41" s="235"/>
      <c r="AA41" s="235"/>
      <c r="AB41" s="235"/>
      <c r="AC41" s="235"/>
      <c r="AD41" s="235"/>
      <c r="AE41" s="235"/>
      <c r="AF41" s="236"/>
      <c r="AG41" s="30"/>
      <c r="AH41" s="54"/>
      <c r="AI41" s="81" t="s">
        <v>66</v>
      </c>
      <c r="AJ41" s="82"/>
      <c r="AK41" s="82"/>
      <c r="AL41" s="84"/>
      <c r="AM41" s="84"/>
      <c r="AN41" s="240"/>
      <c r="AO41" s="241"/>
      <c r="AP41" s="241"/>
      <c r="AQ41" s="241"/>
      <c r="AR41" s="241"/>
      <c r="AS41" s="241"/>
      <c r="AT41" s="242"/>
      <c r="AU41" s="55"/>
      <c r="AV41" s="54"/>
      <c r="AW41" s="49"/>
      <c r="AX41" s="49"/>
      <c r="AY41" s="49"/>
      <c r="AZ41" s="49"/>
      <c r="BA41" s="49"/>
      <c r="BB41" s="49"/>
      <c r="BC41" s="49"/>
      <c r="BD41" s="49"/>
      <c r="BE41" s="49"/>
      <c r="BF41" s="49"/>
      <c r="BG41" s="49"/>
      <c r="BH41" s="49"/>
      <c r="BI41" s="55"/>
    </row>
    <row r="42" spans="1:61" ht="15" customHeight="1" x14ac:dyDescent="0.25">
      <c r="A42" s="24"/>
      <c r="B42" s="290"/>
      <c r="C42" s="291"/>
      <c r="D42" s="291"/>
      <c r="E42" s="292"/>
      <c r="F42" s="214" t="s">
        <v>15</v>
      </c>
      <c r="G42" s="208"/>
      <c r="H42" s="208"/>
      <c r="I42" s="208"/>
      <c r="J42" s="208"/>
      <c r="K42" s="208"/>
      <c r="L42" s="208"/>
      <c r="M42" s="208"/>
      <c r="N42" s="215"/>
      <c r="O42" s="11"/>
      <c r="P42" s="99">
        <f>('Price Sheet'!N30)*ROUNDDOWN(O42,0)</f>
        <v>0</v>
      </c>
      <c r="Q42" s="30"/>
      <c r="R42" s="24"/>
      <c r="S42" s="234"/>
      <c r="T42" s="235"/>
      <c r="U42" s="235"/>
      <c r="V42" s="235"/>
      <c r="W42" s="235"/>
      <c r="X42" s="235"/>
      <c r="Y42" s="235"/>
      <c r="Z42" s="235"/>
      <c r="AA42" s="235"/>
      <c r="AB42" s="235"/>
      <c r="AC42" s="235"/>
      <c r="AD42" s="235"/>
      <c r="AE42" s="235"/>
      <c r="AF42" s="236"/>
      <c r="AG42" s="30"/>
      <c r="AH42" s="54"/>
      <c r="AI42" s="60" t="s">
        <v>67</v>
      </c>
      <c r="AJ42" s="61"/>
      <c r="AK42" s="61"/>
      <c r="AL42" s="85"/>
      <c r="AM42" s="85"/>
      <c r="AN42" s="240"/>
      <c r="AO42" s="241"/>
      <c r="AP42" s="241"/>
      <c r="AQ42" s="241"/>
      <c r="AR42" s="241"/>
      <c r="AS42" s="241"/>
      <c r="AT42" s="242"/>
      <c r="AU42" s="55"/>
      <c r="AV42" s="54"/>
      <c r="AW42" s="49"/>
      <c r="AX42" s="49"/>
      <c r="AY42" s="49"/>
      <c r="AZ42" s="49"/>
      <c r="BA42" s="49"/>
      <c r="BB42" s="49"/>
      <c r="BC42" s="49"/>
      <c r="BD42" s="49"/>
      <c r="BE42" s="49"/>
      <c r="BF42" s="49"/>
      <c r="BG42" s="49"/>
      <c r="BH42" s="49"/>
      <c r="BI42" s="55"/>
    </row>
    <row r="43" spans="1:61" ht="15" customHeight="1" x14ac:dyDescent="0.25">
      <c r="A43" s="24"/>
      <c r="B43" s="290"/>
      <c r="C43" s="291"/>
      <c r="D43" s="291"/>
      <c r="E43" s="292"/>
      <c r="F43" s="214" t="s">
        <v>16</v>
      </c>
      <c r="G43" s="208"/>
      <c r="H43" s="208"/>
      <c r="I43" s="208"/>
      <c r="J43" s="208"/>
      <c r="K43" s="208"/>
      <c r="L43" s="208"/>
      <c r="M43" s="208"/>
      <c r="N43" s="215"/>
      <c r="O43" s="11"/>
      <c r="P43" s="99">
        <f>('Price Sheet'!N31)*ROUNDDOWN(O43,0)</f>
        <v>0</v>
      </c>
      <c r="Q43" s="30"/>
      <c r="R43" s="24"/>
      <c r="S43" s="234"/>
      <c r="T43" s="235"/>
      <c r="U43" s="235"/>
      <c r="V43" s="235"/>
      <c r="W43" s="235"/>
      <c r="X43" s="235"/>
      <c r="Y43" s="235"/>
      <c r="Z43" s="235"/>
      <c r="AA43" s="235"/>
      <c r="AB43" s="235"/>
      <c r="AC43" s="235"/>
      <c r="AD43" s="235"/>
      <c r="AE43" s="235"/>
      <c r="AF43" s="236"/>
      <c r="AG43" s="30"/>
      <c r="AH43" s="54"/>
      <c r="AI43" s="60" t="s">
        <v>68</v>
      </c>
      <c r="AJ43" s="61"/>
      <c r="AK43" s="61"/>
      <c r="AL43" s="85"/>
      <c r="AM43" s="85"/>
      <c r="AN43" s="240"/>
      <c r="AO43" s="241"/>
      <c r="AP43" s="241"/>
      <c r="AQ43" s="241"/>
      <c r="AR43" s="241"/>
      <c r="AS43" s="241"/>
      <c r="AT43" s="242"/>
      <c r="AU43" s="55"/>
      <c r="AV43" s="54"/>
      <c r="AW43" s="49"/>
      <c r="AX43" s="49"/>
      <c r="AY43" s="49"/>
      <c r="AZ43" s="49"/>
      <c r="BA43" s="49"/>
      <c r="BB43" s="49"/>
      <c r="BC43" s="49"/>
      <c r="BD43" s="49"/>
      <c r="BE43" s="49"/>
      <c r="BF43" s="49"/>
      <c r="BG43" s="49"/>
      <c r="BH43" s="49"/>
      <c r="BI43" s="55"/>
    </row>
    <row r="44" spans="1:61" ht="15" customHeight="1" x14ac:dyDescent="0.25">
      <c r="A44" s="24"/>
      <c r="B44" s="290"/>
      <c r="C44" s="291"/>
      <c r="D44" s="291"/>
      <c r="E44" s="292"/>
      <c r="F44" s="214" t="s">
        <v>17</v>
      </c>
      <c r="G44" s="208"/>
      <c r="H44" s="208"/>
      <c r="I44" s="208"/>
      <c r="J44" s="208"/>
      <c r="K44" s="208"/>
      <c r="L44" s="208"/>
      <c r="M44" s="208"/>
      <c r="N44" s="215"/>
      <c r="O44" s="11"/>
      <c r="P44" s="99">
        <f>('Price Sheet'!N32)*ROUNDDOWN(O44,0)</f>
        <v>0</v>
      </c>
      <c r="Q44" s="30"/>
      <c r="R44" s="24"/>
      <c r="S44" s="234"/>
      <c r="T44" s="235"/>
      <c r="U44" s="235"/>
      <c r="V44" s="235"/>
      <c r="W44" s="235"/>
      <c r="X44" s="235"/>
      <c r="Y44" s="235"/>
      <c r="Z44" s="235"/>
      <c r="AA44" s="235"/>
      <c r="AB44" s="235"/>
      <c r="AC44" s="235"/>
      <c r="AD44" s="235"/>
      <c r="AE44" s="235"/>
      <c r="AF44" s="236"/>
      <c r="AG44" s="30"/>
      <c r="AH44" s="54"/>
      <c r="AI44" s="60" t="s">
        <v>69</v>
      </c>
      <c r="AJ44" s="61"/>
      <c r="AK44" s="61"/>
      <c r="AL44" s="85"/>
      <c r="AM44" s="85"/>
      <c r="AN44" s="240"/>
      <c r="AO44" s="241"/>
      <c r="AP44" s="241"/>
      <c r="AQ44" s="241"/>
      <c r="AR44" s="241"/>
      <c r="AS44" s="241"/>
      <c r="AT44" s="242"/>
      <c r="AU44" s="55"/>
      <c r="AV44" s="54"/>
      <c r="AW44" s="49"/>
      <c r="AX44" s="49"/>
      <c r="AY44" s="49"/>
      <c r="AZ44" s="49"/>
      <c r="BA44" s="49"/>
      <c r="BB44" s="49"/>
      <c r="BC44" s="49"/>
      <c r="BD44" s="49"/>
      <c r="BE44" s="49"/>
      <c r="BF44" s="49"/>
      <c r="BG44" s="49"/>
      <c r="BH44" s="49"/>
      <c r="BI44" s="55"/>
    </row>
    <row r="45" spans="1:61" ht="15" customHeight="1" x14ac:dyDescent="0.25">
      <c r="A45" s="24"/>
      <c r="B45" s="290"/>
      <c r="C45" s="291"/>
      <c r="D45" s="291"/>
      <c r="E45" s="292"/>
      <c r="F45" s="214" t="s">
        <v>18</v>
      </c>
      <c r="G45" s="208"/>
      <c r="H45" s="208"/>
      <c r="I45" s="208"/>
      <c r="J45" s="208"/>
      <c r="K45" s="208"/>
      <c r="L45" s="208"/>
      <c r="M45" s="208"/>
      <c r="N45" s="215"/>
      <c r="O45" s="11"/>
      <c r="P45" s="8">
        <f>('Price Sheet'!N33)*ROUNDDOWN(O45,0)</f>
        <v>0</v>
      </c>
      <c r="Q45" s="30"/>
      <c r="R45" s="24"/>
      <c r="S45" s="234"/>
      <c r="T45" s="235"/>
      <c r="U45" s="235"/>
      <c r="V45" s="235"/>
      <c r="W45" s="235"/>
      <c r="X45" s="235"/>
      <c r="Y45" s="235"/>
      <c r="Z45" s="235"/>
      <c r="AA45" s="235"/>
      <c r="AB45" s="235"/>
      <c r="AC45" s="235"/>
      <c r="AD45" s="235"/>
      <c r="AE45" s="235"/>
      <c r="AF45" s="236"/>
      <c r="AG45" s="30"/>
      <c r="AH45" s="54"/>
      <c r="AI45" s="60" t="s">
        <v>112</v>
      </c>
      <c r="AJ45" s="61"/>
      <c r="AK45" s="61"/>
      <c r="AL45" s="85"/>
      <c r="AM45" s="85"/>
      <c r="AN45" s="240"/>
      <c r="AO45" s="241"/>
      <c r="AP45" s="241"/>
      <c r="AQ45" s="241"/>
      <c r="AR45" s="241"/>
      <c r="AS45" s="241"/>
      <c r="AT45" s="242"/>
      <c r="AU45" s="55"/>
      <c r="AV45" s="247" t="s">
        <v>173</v>
      </c>
      <c r="AW45" s="248"/>
      <c r="AX45" s="248"/>
      <c r="AY45" s="248"/>
      <c r="AZ45" s="248"/>
      <c r="BA45" s="248"/>
      <c r="BB45" s="248"/>
      <c r="BC45" s="248"/>
      <c r="BD45" s="248"/>
      <c r="BE45" s="248"/>
      <c r="BF45" s="248"/>
      <c r="BG45" s="248"/>
      <c r="BH45" s="248"/>
      <c r="BI45" s="249"/>
    </row>
    <row r="46" spans="1:61" ht="15" customHeight="1" x14ac:dyDescent="0.25">
      <c r="A46" s="24"/>
      <c r="B46" s="290"/>
      <c r="C46" s="291"/>
      <c r="D46" s="291"/>
      <c r="E46" s="292"/>
      <c r="F46" s="214" t="s">
        <v>27</v>
      </c>
      <c r="G46" s="208"/>
      <c r="H46" s="208"/>
      <c r="I46" s="208"/>
      <c r="J46" s="208"/>
      <c r="K46" s="208"/>
      <c r="L46" s="208"/>
      <c r="M46" s="208"/>
      <c r="N46" s="215"/>
      <c r="O46" s="11"/>
      <c r="P46" s="8">
        <f>('Price Sheet'!N34)*ROUNDDOWN(O46,0)</f>
        <v>0</v>
      </c>
      <c r="Q46" s="30"/>
      <c r="R46" s="24"/>
      <c r="S46" s="234"/>
      <c r="T46" s="235"/>
      <c r="U46" s="235"/>
      <c r="V46" s="235"/>
      <c r="W46" s="235"/>
      <c r="X46" s="235"/>
      <c r="Y46" s="235"/>
      <c r="Z46" s="235"/>
      <c r="AA46" s="235"/>
      <c r="AB46" s="235"/>
      <c r="AC46" s="235"/>
      <c r="AD46" s="235"/>
      <c r="AE46" s="235"/>
      <c r="AF46" s="236"/>
      <c r="AG46" s="30"/>
      <c r="AH46" s="54"/>
      <c r="AI46" s="240" t="s">
        <v>111</v>
      </c>
      <c r="AJ46" s="241"/>
      <c r="AK46" s="242"/>
      <c r="AL46" s="85"/>
      <c r="AM46" s="85"/>
      <c r="AN46" s="240"/>
      <c r="AO46" s="241"/>
      <c r="AP46" s="241"/>
      <c r="AQ46" s="241"/>
      <c r="AR46" s="241"/>
      <c r="AS46" s="241"/>
      <c r="AT46" s="242"/>
      <c r="AU46" s="55"/>
      <c r="AV46" s="247" t="s">
        <v>174</v>
      </c>
      <c r="AW46" s="248"/>
      <c r="AX46" s="248"/>
      <c r="AY46" s="248"/>
      <c r="AZ46" s="248"/>
      <c r="BA46" s="248"/>
      <c r="BB46" s="248"/>
      <c r="BC46" s="248"/>
      <c r="BD46" s="248"/>
      <c r="BE46" s="248"/>
      <c r="BF46" s="248"/>
      <c r="BG46" s="248"/>
      <c r="BH46" s="248"/>
      <c r="BI46" s="249"/>
    </row>
    <row r="47" spans="1:61" ht="15" customHeight="1" thickBot="1" x14ac:dyDescent="0.3">
      <c r="A47" s="24"/>
      <c r="B47" s="293"/>
      <c r="C47" s="294"/>
      <c r="D47" s="294"/>
      <c r="E47" s="295"/>
      <c r="F47" s="216" t="s">
        <v>28</v>
      </c>
      <c r="G47" s="217"/>
      <c r="H47" s="217"/>
      <c r="I47" s="217"/>
      <c r="J47" s="217"/>
      <c r="K47" s="217"/>
      <c r="L47" s="217"/>
      <c r="M47" s="217"/>
      <c r="N47" s="218"/>
      <c r="O47" s="12"/>
      <c r="P47" s="103">
        <f>('Price Sheet'!N35)*ROUNDDOWN(O47,0)</f>
        <v>0</v>
      </c>
      <c r="Q47" s="30"/>
      <c r="R47" s="24"/>
      <c r="S47" s="234"/>
      <c r="T47" s="235"/>
      <c r="U47" s="235"/>
      <c r="V47" s="235"/>
      <c r="W47" s="235"/>
      <c r="X47" s="235"/>
      <c r="Y47" s="235"/>
      <c r="Z47" s="235"/>
      <c r="AA47" s="235"/>
      <c r="AB47" s="235"/>
      <c r="AC47" s="235"/>
      <c r="AD47" s="235"/>
      <c r="AE47" s="235"/>
      <c r="AF47" s="236"/>
      <c r="AG47" s="30"/>
      <c r="AH47" s="54"/>
      <c r="AI47" s="240" t="s">
        <v>119</v>
      </c>
      <c r="AJ47" s="241"/>
      <c r="AK47" s="242"/>
      <c r="AL47" s="85"/>
      <c r="AM47" s="85"/>
      <c r="AN47" s="240"/>
      <c r="AO47" s="241"/>
      <c r="AP47" s="241"/>
      <c r="AQ47" s="241"/>
      <c r="AR47" s="241"/>
      <c r="AS47" s="241"/>
      <c r="AT47" s="242"/>
      <c r="AU47" s="55"/>
      <c r="AV47" s="54"/>
      <c r="AW47" s="49"/>
      <c r="AX47" s="49"/>
      <c r="AY47" s="49"/>
      <c r="AZ47" s="62"/>
      <c r="BA47" s="62"/>
      <c r="BB47" s="62"/>
      <c r="BC47" s="62"/>
      <c r="BD47" s="62"/>
      <c r="BE47" s="49"/>
      <c r="BF47" s="49"/>
      <c r="BG47" s="49"/>
      <c r="BH47" s="49"/>
      <c r="BI47" s="55"/>
    </row>
    <row r="48" spans="1:61" ht="15.75" customHeight="1" thickBot="1" x14ac:dyDescent="0.3">
      <c r="A48" s="24"/>
      <c r="B48" s="49"/>
      <c r="C48" s="49"/>
      <c r="D48" s="49"/>
      <c r="E48" s="49"/>
      <c r="F48" s="49"/>
      <c r="G48" s="49"/>
      <c r="H48" s="49"/>
      <c r="I48" s="49"/>
      <c r="J48" s="49"/>
      <c r="K48" s="49"/>
      <c r="L48" s="49"/>
      <c r="M48" s="49"/>
      <c r="N48" s="49"/>
      <c r="O48" s="102"/>
      <c r="P48" s="125"/>
      <c r="Q48" s="30"/>
      <c r="R48" s="24"/>
      <c r="S48" s="234"/>
      <c r="T48" s="235"/>
      <c r="U48" s="235"/>
      <c r="V48" s="235"/>
      <c r="W48" s="235"/>
      <c r="X48" s="235"/>
      <c r="Y48" s="235"/>
      <c r="Z48" s="235"/>
      <c r="AA48" s="235"/>
      <c r="AB48" s="235"/>
      <c r="AC48" s="235"/>
      <c r="AD48" s="235"/>
      <c r="AE48" s="235"/>
      <c r="AF48" s="236"/>
      <c r="AG48" s="30"/>
      <c r="AH48" s="54"/>
      <c r="AI48" s="240" t="s">
        <v>121</v>
      </c>
      <c r="AJ48" s="241"/>
      <c r="AK48" s="242"/>
      <c r="AL48" s="85"/>
      <c r="AM48" s="85"/>
      <c r="AN48" s="240"/>
      <c r="AO48" s="241"/>
      <c r="AP48" s="241"/>
      <c r="AQ48" s="241"/>
      <c r="AR48" s="241"/>
      <c r="AS48" s="241"/>
      <c r="AT48" s="242"/>
      <c r="AU48" s="55"/>
      <c r="AV48" s="250" t="s">
        <v>78</v>
      </c>
      <c r="AW48" s="251"/>
      <c r="AX48" s="251"/>
      <c r="AY48" s="251"/>
      <c r="AZ48" s="251"/>
      <c r="BA48" s="251"/>
      <c r="BB48" s="251"/>
      <c r="BC48" s="251"/>
      <c r="BD48" s="251"/>
      <c r="BE48" s="251"/>
      <c r="BF48" s="251"/>
      <c r="BG48" s="251"/>
      <c r="BH48" s="251"/>
      <c r="BI48" s="252"/>
    </row>
    <row r="49" spans="1:61" ht="15.75" customHeight="1" x14ac:dyDescent="0.25">
      <c r="A49" s="24"/>
      <c r="B49" s="262" t="s">
        <v>165</v>
      </c>
      <c r="C49" s="263"/>
      <c r="D49" s="262" t="s">
        <v>20</v>
      </c>
      <c r="E49" s="263"/>
      <c r="F49" s="259" t="s">
        <v>49</v>
      </c>
      <c r="G49" s="260"/>
      <c r="H49" s="260"/>
      <c r="I49" s="260"/>
      <c r="J49" s="260"/>
      <c r="K49" s="260"/>
      <c r="L49" s="260"/>
      <c r="M49" s="260"/>
      <c r="N49" s="261"/>
      <c r="O49" s="101"/>
      <c r="P49" s="98">
        <f>('Price Sheet'!N38)*ROUNDDOWN(O49,0)</f>
        <v>0</v>
      </c>
      <c r="Q49" s="30"/>
      <c r="R49" s="24"/>
      <c r="S49" s="234"/>
      <c r="T49" s="235"/>
      <c r="U49" s="235"/>
      <c r="V49" s="235"/>
      <c r="W49" s="235"/>
      <c r="X49" s="235"/>
      <c r="Y49" s="235"/>
      <c r="Z49" s="235"/>
      <c r="AA49" s="235"/>
      <c r="AB49" s="235"/>
      <c r="AC49" s="235"/>
      <c r="AD49" s="235"/>
      <c r="AE49" s="235"/>
      <c r="AF49" s="236"/>
      <c r="AG49" s="30"/>
      <c r="AH49" s="54"/>
      <c r="AI49" s="243" t="s">
        <v>114</v>
      </c>
      <c r="AJ49" s="241"/>
      <c r="AK49" s="242"/>
      <c r="AL49" s="84"/>
      <c r="AM49" s="84"/>
      <c r="AN49" s="240"/>
      <c r="AO49" s="241"/>
      <c r="AP49" s="241"/>
      <c r="AQ49" s="241"/>
      <c r="AR49" s="241"/>
      <c r="AS49" s="241"/>
      <c r="AT49" s="242"/>
      <c r="AU49" s="55"/>
      <c r="AV49" s="247" t="s">
        <v>79</v>
      </c>
      <c r="AW49" s="248"/>
      <c r="AX49" s="248"/>
      <c r="AY49" s="248"/>
      <c r="AZ49" s="248"/>
      <c r="BA49" s="248"/>
      <c r="BB49" s="248"/>
      <c r="BC49" s="248"/>
      <c r="BD49" s="248"/>
      <c r="BE49" s="248"/>
      <c r="BF49" s="248"/>
      <c r="BG49" s="248"/>
      <c r="BH49" s="248"/>
      <c r="BI49" s="249"/>
    </row>
    <row r="50" spans="1:61" ht="15" customHeight="1" x14ac:dyDescent="0.25">
      <c r="A50" s="24"/>
      <c r="B50" s="210" t="s">
        <v>21</v>
      </c>
      <c r="C50" s="211"/>
      <c r="D50" s="210" t="s">
        <v>86</v>
      </c>
      <c r="E50" s="211"/>
      <c r="F50" s="214" t="s">
        <v>88</v>
      </c>
      <c r="G50" s="208"/>
      <c r="H50" s="208"/>
      <c r="I50" s="208"/>
      <c r="J50" s="208"/>
      <c r="K50" s="208"/>
      <c r="L50" s="208"/>
      <c r="M50" s="208"/>
      <c r="N50" s="215"/>
      <c r="O50" s="11"/>
      <c r="P50" s="99">
        <f>('Price Sheet'!N39)*ROUNDDOWN(O50,0)</f>
        <v>0</v>
      </c>
      <c r="Q50" s="30"/>
      <c r="R50" s="24"/>
      <c r="S50" s="234"/>
      <c r="T50" s="235"/>
      <c r="U50" s="235"/>
      <c r="V50" s="235"/>
      <c r="W50" s="235"/>
      <c r="X50" s="235"/>
      <c r="Y50" s="235"/>
      <c r="Z50" s="235"/>
      <c r="AA50" s="235"/>
      <c r="AB50" s="235"/>
      <c r="AC50" s="235"/>
      <c r="AD50" s="235"/>
      <c r="AE50" s="235"/>
      <c r="AF50" s="236"/>
      <c r="AG50" s="30"/>
      <c r="AH50" s="54"/>
      <c r="AI50" s="187"/>
      <c r="AJ50" s="219"/>
      <c r="AK50" s="188"/>
      <c r="AL50" s="112"/>
      <c r="AM50" s="112"/>
      <c r="AN50" s="219"/>
      <c r="AO50" s="219"/>
      <c r="AP50" s="219"/>
      <c r="AQ50" s="219"/>
      <c r="AR50" s="219"/>
      <c r="AS50" s="219"/>
      <c r="AT50" s="188"/>
      <c r="AU50" s="55"/>
      <c r="AV50" s="54"/>
      <c r="AW50" s="49"/>
      <c r="AX50" s="49"/>
      <c r="AY50" s="49"/>
      <c r="AZ50" s="62"/>
      <c r="BA50" s="62"/>
      <c r="BB50" s="49"/>
      <c r="BC50" s="62"/>
      <c r="BD50" s="62"/>
      <c r="BE50" s="49"/>
      <c r="BF50" s="49"/>
      <c r="BG50" s="49"/>
      <c r="BH50" s="49"/>
      <c r="BI50" s="55"/>
    </row>
    <row r="51" spans="1:61" ht="15" customHeight="1" x14ac:dyDescent="0.25">
      <c r="A51" s="24"/>
      <c r="B51" s="210" t="s">
        <v>92</v>
      </c>
      <c r="C51" s="211"/>
      <c r="D51" s="210" t="s">
        <v>86</v>
      </c>
      <c r="E51" s="211"/>
      <c r="F51" s="214" t="s">
        <v>87</v>
      </c>
      <c r="G51" s="208"/>
      <c r="H51" s="208"/>
      <c r="I51" s="208"/>
      <c r="J51" s="208"/>
      <c r="K51" s="208"/>
      <c r="L51" s="208"/>
      <c r="M51" s="208"/>
      <c r="N51" s="215"/>
      <c r="O51" s="11"/>
      <c r="P51" s="99">
        <f>('Price Sheet'!N40)*ROUNDDOWN(O51,0)</f>
        <v>0</v>
      </c>
      <c r="Q51" s="30"/>
      <c r="R51" s="24"/>
      <c r="S51" s="234"/>
      <c r="T51" s="235"/>
      <c r="U51" s="235"/>
      <c r="V51" s="235"/>
      <c r="W51" s="235"/>
      <c r="X51" s="235"/>
      <c r="Y51" s="235"/>
      <c r="Z51" s="235"/>
      <c r="AA51" s="235"/>
      <c r="AB51" s="235"/>
      <c r="AC51" s="235"/>
      <c r="AD51" s="235"/>
      <c r="AE51" s="235"/>
      <c r="AF51" s="236"/>
      <c r="AG51" s="30"/>
      <c r="AH51" s="54"/>
      <c r="AI51" s="187"/>
      <c r="AJ51" s="219"/>
      <c r="AK51" s="188"/>
      <c r="AL51" s="111"/>
      <c r="AM51" s="111"/>
      <c r="AN51" s="220"/>
      <c r="AO51" s="220"/>
      <c r="AP51" s="220"/>
      <c r="AQ51" s="220"/>
      <c r="AR51" s="220"/>
      <c r="AS51" s="220"/>
      <c r="AT51" s="221"/>
      <c r="AU51" s="55"/>
      <c r="AV51" s="253" t="s">
        <v>138</v>
      </c>
      <c r="AW51" s="254"/>
      <c r="AX51" s="254"/>
      <c r="AY51" s="254"/>
      <c r="AZ51" s="254"/>
      <c r="BA51" s="254"/>
      <c r="BB51" s="254"/>
      <c r="BC51" s="254"/>
      <c r="BD51" s="254"/>
      <c r="BE51" s="254"/>
      <c r="BF51" s="254"/>
      <c r="BG51" s="254"/>
      <c r="BH51" s="254"/>
      <c r="BI51" s="255"/>
    </row>
    <row r="52" spans="1:61" ht="15" customHeight="1" x14ac:dyDescent="0.25">
      <c r="A52" s="24"/>
      <c r="B52" s="210" t="s">
        <v>22</v>
      </c>
      <c r="C52" s="211"/>
      <c r="D52" s="210" t="s">
        <v>23</v>
      </c>
      <c r="E52" s="211"/>
      <c r="F52" s="214" t="s">
        <v>24</v>
      </c>
      <c r="G52" s="208"/>
      <c r="H52" s="208"/>
      <c r="I52" s="208"/>
      <c r="J52" s="208"/>
      <c r="K52" s="208"/>
      <c r="L52" s="208"/>
      <c r="M52" s="208"/>
      <c r="N52" s="215"/>
      <c r="O52" s="11"/>
      <c r="P52" s="99">
        <f>('Price Sheet'!N41)*ROUNDDOWN(O52,0)</f>
        <v>0</v>
      </c>
      <c r="Q52" s="30"/>
      <c r="R52" s="24"/>
      <c r="S52" s="234"/>
      <c r="T52" s="235"/>
      <c r="U52" s="235"/>
      <c r="V52" s="235"/>
      <c r="W52" s="235"/>
      <c r="X52" s="235"/>
      <c r="Y52" s="235"/>
      <c r="Z52" s="235"/>
      <c r="AA52" s="235"/>
      <c r="AB52" s="235"/>
      <c r="AC52" s="235"/>
      <c r="AD52" s="235"/>
      <c r="AE52" s="235"/>
      <c r="AF52" s="236"/>
      <c r="AG52" s="30"/>
      <c r="AH52" s="54"/>
      <c r="AI52" s="49"/>
      <c r="AJ52" s="49"/>
      <c r="AK52" s="49"/>
      <c r="AL52" s="49"/>
      <c r="AM52" s="49"/>
      <c r="AN52" s="49"/>
      <c r="AO52" s="49"/>
      <c r="AP52" s="49"/>
      <c r="AQ52" s="49"/>
      <c r="AR52" s="49"/>
      <c r="AS52" s="49"/>
      <c r="AT52" s="49"/>
      <c r="AU52" s="55"/>
      <c r="AV52" s="54"/>
      <c r="AW52" s="49"/>
      <c r="AX52" s="49"/>
      <c r="AY52" s="49"/>
      <c r="AZ52" s="49"/>
      <c r="BA52" s="49"/>
      <c r="BB52" s="49"/>
      <c r="BC52" s="49"/>
      <c r="BD52" s="49"/>
      <c r="BE52" s="49"/>
      <c r="BF52" s="49"/>
      <c r="BG52" s="49"/>
      <c r="BH52" s="49"/>
      <c r="BI52" s="55"/>
    </row>
    <row r="53" spans="1:61" ht="15.75" x14ac:dyDescent="0.25">
      <c r="A53" s="24"/>
      <c r="B53" s="210" t="s">
        <v>25</v>
      </c>
      <c r="C53" s="211"/>
      <c r="D53" s="210" t="s">
        <v>86</v>
      </c>
      <c r="E53" s="211"/>
      <c r="F53" s="214" t="s">
        <v>124</v>
      </c>
      <c r="G53" s="208"/>
      <c r="H53" s="208"/>
      <c r="I53" s="208"/>
      <c r="J53" s="208"/>
      <c r="K53" s="208"/>
      <c r="L53" s="208"/>
      <c r="M53" s="208"/>
      <c r="N53" s="215"/>
      <c r="O53" s="11"/>
      <c r="P53" s="99">
        <f>('Price Sheet'!N42)*ROUNDDOWN(O53,0)</f>
        <v>0</v>
      </c>
      <c r="Q53" s="30"/>
      <c r="R53" s="24"/>
      <c r="S53" s="234"/>
      <c r="T53" s="235"/>
      <c r="U53" s="235"/>
      <c r="V53" s="235"/>
      <c r="W53" s="235"/>
      <c r="X53" s="235"/>
      <c r="Y53" s="235"/>
      <c r="Z53" s="235"/>
      <c r="AA53" s="235"/>
      <c r="AB53" s="235"/>
      <c r="AC53" s="235"/>
      <c r="AD53" s="235"/>
      <c r="AE53" s="235"/>
      <c r="AF53" s="236"/>
      <c r="AG53" s="30"/>
      <c r="AH53" s="54"/>
      <c r="AI53" s="132" t="s">
        <v>143</v>
      </c>
      <c r="AJ53" s="49"/>
      <c r="AK53" s="49"/>
      <c r="AL53" s="49"/>
      <c r="AM53" s="49"/>
      <c r="AN53" s="49"/>
      <c r="AO53" s="49"/>
      <c r="AP53" s="49"/>
      <c r="AQ53" s="49"/>
      <c r="AR53" s="49"/>
      <c r="AS53" s="49"/>
      <c r="AT53" s="49"/>
      <c r="AU53" s="55"/>
      <c r="AV53" s="54"/>
      <c r="AW53" s="49"/>
      <c r="AX53" s="49"/>
      <c r="AY53" s="49"/>
      <c r="AZ53" s="49"/>
      <c r="BA53" s="49"/>
      <c r="BB53" s="49"/>
      <c r="BC53" s="49"/>
      <c r="BD53" s="49"/>
      <c r="BE53" s="49"/>
      <c r="BF53" s="49"/>
      <c r="BG53" s="49"/>
      <c r="BH53" s="49"/>
      <c r="BI53" s="55"/>
    </row>
    <row r="54" spans="1:61" ht="15.75" x14ac:dyDescent="0.25">
      <c r="A54" s="24"/>
      <c r="B54" s="210" t="s">
        <v>71</v>
      </c>
      <c r="C54" s="211"/>
      <c r="D54" s="210" t="s">
        <v>2</v>
      </c>
      <c r="E54" s="211"/>
      <c r="F54" s="214" t="s">
        <v>26</v>
      </c>
      <c r="G54" s="208"/>
      <c r="H54" s="208"/>
      <c r="I54" s="208"/>
      <c r="J54" s="208"/>
      <c r="K54" s="208"/>
      <c r="L54" s="208"/>
      <c r="M54" s="208"/>
      <c r="N54" s="215"/>
      <c r="O54" s="11"/>
      <c r="P54" s="100">
        <f>('Price Sheet'!N43)*ROUNDDOWN(O54,0)</f>
        <v>0</v>
      </c>
      <c r="Q54" s="30"/>
      <c r="R54" s="24"/>
      <c r="S54" s="234"/>
      <c r="T54" s="235"/>
      <c r="U54" s="235"/>
      <c r="V54" s="235"/>
      <c r="W54" s="235"/>
      <c r="X54" s="235"/>
      <c r="Y54" s="235"/>
      <c r="Z54" s="235"/>
      <c r="AA54" s="235"/>
      <c r="AB54" s="235"/>
      <c r="AC54" s="235"/>
      <c r="AD54" s="235"/>
      <c r="AE54" s="235"/>
      <c r="AF54" s="236"/>
      <c r="AG54" s="30"/>
      <c r="AH54" s="54"/>
      <c r="AI54" s="132" t="s">
        <v>93</v>
      </c>
      <c r="AJ54" s="49"/>
      <c r="AK54" s="49"/>
      <c r="AL54" s="49"/>
      <c r="AM54" s="49"/>
      <c r="AN54" s="49"/>
      <c r="AO54" s="49"/>
      <c r="AP54" s="49"/>
      <c r="AQ54" s="49"/>
      <c r="AR54" s="49"/>
      <c r="AS54" s="49"/>
      <c r="AT54" s="49"/>
      <c r="AU54" s="55"/>
      <c r="AV54" s="54"/>
      <c r="AW54" s="49"/>
      <c r="AX54" s="49"/>
      <c r="AY54" s="49"/>
      <c r="AZ54" s="49"/>
      <c r="BA54" s="49"/>
      <c r="BB54" s="49"/>
      <c r="BC54" s="49"/>
      <c r="BD54" s="49"/>
      <c r="BE54" s="49"/>
      <c r="BF54" s="49"/>
      <c r="BG54" s="49"/>
      <c r="BH54" s="49"/>
      <c r="BI54" s="55"/>
    </row>
    <row r="55" spans="1:61" ht="15.75" customHeight="1" x14ac:dyDescent="0.25">
      <c r="A55" s="24"/>
      <c r="B55" s="210" t="s">
        <v>109</v>
      </c>
      <c r="C55" s="211"/>
      <c r="D55" s="210" t="s">
        <v>115</v>
      </c>
      <c r="E55" s="211"/>
      <c r="F55" s="214" t="s">
        <v>110</v>
      </c>
      <c r="G55" s="208"/>
      <c r="H55" s="208"/>
      <c r="I55" s="208"/>
      <c r="J55" s="208"/>
      <c r="K55" s="208"/>
      <c r="L55" s="208"/>
      <c r="M55" s="208"/>
      <c r="N55" s="215"/>
      <c r="O55" s="104"/>
      <c r="P55" s="99">
        <f>('Price Sheet'!N44)*ROUNDDOWN(O55,0)</f>
        <v>0</v>
      </c>
      <c r="Q55" s="30"/>
      <c r="R55" s="24"/>
      <c r="S55" s="234"/>
      <c r="T55" s="235"/>
      <c r="U55" s="235"/>
      <c r="V55" s="235"/>
      <c r="W55" s="235"/>
      <c r="X55" s="235"/>
      <c r="Y55" s="235"/>
      <c r="Z55" s="235"/>
      <c r="AA55" s="235"/>
      <c r="AB55" s="235"/>
      <c r="AC55" s="235"/>
      <c r="AD55" s="235"/>
      <c r="AE55" s="235"/>
      <c r="AF55" s="236"/>
      <c r="AG55" s="30"/>
      <c r="AH55" s="54"/>
      <c r="AI55" s="222" t="s">
        <v>170</v>
      </c>
      <c r="AJ55" s="223"/>
      <c r="AK55" s="223"/>
      <c r="AL55" s="223"/>
      <c r="AM55" s="223"/>
      <c r="AN55" s="223"/>
      <c r="AO55" s="223"/>
      <c r="AP55" s="223"/>
      <c r="AQ55" s="223"/>
      <c r="AR55" s="223"/>
      <c r="AS55" s="223"/>
      <c r="AT55" s="224"/>
      <c r="AU55" s="55"/>
      <c r="AV55" s="54"/>
      <c r="AW55" s="49"/>
      <c r="AX55" s="49"/>
      <c r="AY55" s="49"/>
      <c r="AZ55" s="49"/>
      <c r="BA55" s="49"/>
      <c r="BB55" s="49"/>
      <c r="BC55" s="49"/>
      <c r="BD55" s="49"/>
      <c r="BE55" s="49"/>
      <c r="BF55" s="49"/>
      <c r="BG55" s="49"/>
      <c r="BH55" s="49"/>
      <c r="BI55" s="55"/>
    </row>
    <row r="56" spans="1:61" ht="15.75" customHeight="1" x14ac:dyDescent="0.25">
      <c r="A56" s="24"/>
      <c r="B56" s="210" t="s">
        <v>111</v>
      </c>
      <c r="C56" s="211"/>
      <c r="D56" s="210" t="s">
        <v>115</v>
      </c>
      <c r="E56" s="211"/>
      <c r="F56" s="214" t="s">
        <v>125</v>
      </c>
      <c r="G56" s="208"/>
      <c r="H56" s="208"/>
      <c r="I56" s="208"/>
      <c r="J56" s="208"/>
      <c r="K56" s="208"/>
      <c r="L56" s="208"/>
      <c r="M56" s="208"/>
      <c r="N56" s="215"/>
      <c r="O56" s="104"/>
      <c r="P56" s="8">
        <f>('Price Sheet'!N45)*ROUNDDOWN(O56,0)</f>
        <v>0</v>
      </c>
      <c r="Q56" s="30"/>
      <c r="R56" s="24"/>
      <c r="S56" s="234"/>
      <c r="T56" s="235"/>
      <c r="U56" s="235"/>
      <c r="V56" s="235"/>
      <c r="W56" s="235"/>
      <c r="X56" s="235"/>
      <c r="Y56" s="235"/>
      <c r="Z56" s="235"/>
      <c r="AA56" s="235"/>
      <c r="AB56" s="235"/>
      <c r="AC56" s="235"/>
      <c r="AD56" s="235"/>
      <c r="AE56" s="235"/>
      <c r="AF56" s="236"/>
      <c r="AG56" s="30"/>
      <c r="AH56" s="54"/>
      <c r="AI56" s="225"/>
      <c r="AJ56" s="226"/>
      <c r="AK56" s="226"/>
      <c r="AL56" s="226"/>
      <c r="AM56" s="226"/>
      <c r="AN56" s="226"/>
      <c r="AO56" s="226"/>
      <c r="AP56" s="226"/>
      <c r="AQ56" s="226"/>
      <c r="AR56" s="226"/>
      <c r="AS56" s="226"/>
      <c r="AT56" s="227"/>
      <c r="AU56" s="55"/>
      <c r="AV56" s="54"/>
      <c r="AW56" s="49"/>
      <c r="AX56" s="49"/>
      <c r="AY56" s="49"/>
      <c r="AZ56" s="49"/>
      <c r="BA56" s="49"/>
      <c r="BB56" s="49"/>
      <c r="BC56" s="49"/>
      <c r="BD56" s="49"/>
      <c r="BE56" s="49"/>
      <c r="BF56" s="49"/>
      <c r="BG56" s="49"/>
      <c r="BH56" s="49"/>
      <c r="BI56" s="55"/>
    </row>
    <row r="57" spans="1:61" ht="15.75" customHeight="1" x14ac:dyDescent="0.25">
      <c r="A57" s="24"/>
      <c r="B57" s="210" t="s">
        <v>119</v>
      </c>
      <c r="C57" s="211"/>
      <c r="D57" s="210" t="s">
        <v>117</v>
      </c>
      <c r="E57" s="211"/>
      <c r="F57" s="214" t="s">
        <v>132</v>
      </c>
      <c r="G57" s="208"/>
      <c r="H57" s="208"/>
      <c r="I57" s="208"/>
      <c r="J57" s="208"/>
      <c r="K57" s="208"/>
      <c r="L57" s="208"/>
      <c r="M57" s="208"/>
      <c r="N57" s="215"/>
      <c r="O57" s="109"/>
      <c r="P57" s="110">
        <f>('Price Sheet'!N46)*ROUNDDOWN(O57,0)</f>
        <v>0</v>
      </c>
      <c r="Q57" s="30"/>
      <c r="R57" s="24"/>
      <c r="S57" s="234"/>
      <c r="T57" s="235"/>
      <c r="U57" s="235"/>
      <c r="V57" s="235"/>
      <c r="W57" s="235"/>
      <c r="X57" s="235"/>
      <c r="Y57" s="235"/>
      <c r="Z57" s="235"/>
      <c r="AA57" s="235"/>
      <c r="AB57" s="235"/>
      <c r="AC57" s="235"/>
      <c r="AD57" s="235"/>
      <c r="AE57" s="235"/>
      <c r="AF57" s="236"/>
      <c r="AG57" s="30"/>
      <c r="AH57" s="54"/>
      <c r="AI57" s="225"/>
      <c r="AJ57" s="226"/>
      <c r="AK57" s="226"/>
      <c r="AL57" s="226"/>
      <c r="AM57" s="226"/>
      <c r="AN57" s="226"/>
      <c r="AO57" s="226"/>
      <c r="AP57" s="226"/>
      <c r="AQ57" s="226"/>
      <c r="AR57" s="226"/>
      <c r="AS57" s="226"/>
      <c r="AT57" s="227"/>
      <c r="AU57" s="55"/>
      <c r="AV57" s="54"/>
      <c r="AW57" s="49"/>
      <c r="AX57" s="49"/>
      <c r="AY57" s="49"/>
      <c r="AZ57" s="49"/>
      <c r="BA57" s="49"/>
      <c r="BB57" s="49"/>
      <c r="BC57" s="49"/>
      <c r="BD57" s="49"/>
      <c r="BE57" s="49"/>
      <c r="BF57" s="49"/>
      <c r="BG57" s="49"/>
      <c r="BH57" s="49"/>
      <c r="BI57" s="55"/>
    </row>
    <row r="58" spans="1:61" ht="15.75" customHeight="1" thickBot="1" x14ac:dyDescent="0.3">
      <c r="A58" s="24"/>
      <c r="B58" s="212" t="s">
        <v>121</v>
      </c>
      <c r="C58" s="213"/>
      <c r="D58" s="212" t="s">
        <v>118</v>
      </c>
      <c r="E58" s="213"/>
      <c r="F58" s="216" t="s">
        <v>126</v>
      </c>
      <c r="G58" s="217"/>
      <c r="H58" s="217"/>
      <c r="I58" s="217"/>
      <c r="J58" s="217"/>
      <c r="K58" s="217"/>
      <c r="L58" s="217"/>
      <c r="M58" s="217"/>
      <c r="N58" s="218"/>
      <c r="O58" s="107">
        <v>1</v>
      </c>
      <c r="P58" s="106">
        <f>('Price Sheet'!N47)*ROUNDDOWN(O58,0)</f>
        <v>104.99</v>
      </c>
      <c r="Q58" s="30"/>
      <c r="R58" s="24"/>
      <c r="S58" s="234"/>
      <c r="T58" s="235"/>
      <c r="U58" s="235"/>
      <c r="V58" s="235"/>
      <c r="W58" s="235"/>
      <c r="X58" s="235"/>
      <c r="Y58" s="235"/>
      <c r="Z58" s="235"/>
      <c r="AA58" s="235"/>
      <c r="AB58" s="235"/>
      <c r="AC58" s="235"/>
      <c r="AD58" s="235"/>
      <c r="AE58" s="235"/>
      <c r="AF58" s="236"/>
      <c r="AG58" s="30"/>
      <c r="AH58" s="54"/>
      <c r="AI58" s="225"/>
      <c r="AJ58" s="226"/>
      <c r="AK58" s="226"/>
      <c r="AL58" s="226"/>
      <c r="AM58" s="226"/>
      <c r="AN58" s="226"/>
      <c r="AO58" s="226"/>
      <c r="AP58" s="226"/>
      <c r="AQ58" s="226"/>
      <c r="AR58" s="226"/>
      <c r="AS58" s="226"/>
      <c r="AT58" s="227"/>
      <c r="AU58" s="55"/>
      <c r="AV58" s="54"/>
      <c r="AW58" s="49"/>
      <c r="AX58" s="49"/>
      <c r="AY58" s="49"/>
      <c r="AZ58" s="49"/>
      <c r="BA58" s="49"/>
      <c r="BB58" s="49"/>
      <c r="BC58" s="49"/>
      <c r="BD58" s="49"/>
      <c r="BE58" s="49"/>
      <c r="BF58" s="49"/>
      <c r="BG58" s="49"/>
      <c r="BH58" s="49"/>
      <c r="BI58" s="55"/>
    </row>
    <row r="59" spans="1:61" ht="15.75" customHeight="1" thickBot="1" x14ac:dyDescent="0.3">
      <c r="A59" s="24"/>
      <c r="B59" s="284" t="s">
        <v>113</v>
      </c>
      <c r="C59" s="285"/>
      <c r="D59" s="285"/>
      <c r="E59" s="285"/>
      <c r="F59" s="285"/>
      <c r="G59" s="285"/>
      <c r="H59" s="285"/>
      <c r="I59" s="285"/>
      <c r="J59" s="285"/>
      <c r="K59" s="285"/>
      <c r="L59" s="285"/>
      <c r="M59" s="285"/>
      <c r="N59" s="285"/>
      <c r="O59" s="285"/>
      <c r="P59" s="286"/>
      <c r="Q59" s="30"/>
      <c r="R59" s="24"/>
      <c r="S59" s="234"/>
      <c r="T59" s="235"/>
      <c r="U59" s="235"/>
      <c r="V59" s="235"/>
      <c r="W59" s="235"/>
      <c r="X59" s="235"/>
      <c r="Y59" s="235"/>
      <c r="Z59" s="235"/>
      <c r="AA59" s="235"/>
      <c r="AB59" s="235"/>
      <c r="AC59" s="235"/>
      <c r="AD59" s="235"/>
      <c r="AE59" s="235"/>
      <c r="AF59" s="236"/>
      <c r="AG59" s="30"/>
      <c r="AH59" s="54"/>
      <c r="AI59" s="225"/>
      <c r="AJ59" s="226"/>
      <c r="AK59" s="226"/>
      <c r="AL59" s="226"/>
      <c r="AM59" s="226"/>
      <c r="AN59" s="226"/>
      <c r="AO59" s="226"/>
      <c r="AP59" s="226"/>
      <c r="AQ59" s="226"/>
      <c r="AR59" s="226"/>
      <c r="AS59" s="226"/>
      <c r="AT59" s="227"/>
      <c r="AU59" s="55"/>
      <c r="AV59" s="54"/>
      <c r="AW59" s="49"/>
      <c r="AX59" s="49"/>
      <c r="AY59" s="49"/>
      <c r="AZ59" s="49"/>
      <c r="BA59" s="49"/>
      <c r="BB59" s="49"/>
      <c r="BC59" s="49"/>
      <c r="BD59" s="49"/>
      <c r="BE59" s="49"/>
      <c r="BF59" s="49"/>
      <c r="BG59" s="49"/>
      <c r="BH59" s="49"/>
      <c r="BI59" s="55"/>
    </row>
    <row r="60" spans="1:61" ht="15.75" customHeight="1" thickBot="1" x14ac:dyDescent="0.3">
      <c r="A60" s="24"/>
      <c r="B60" s="127"/>
      <c r="C60" s="127"/>
      <c r="D60" s="127"/>
      <c r="E60" s="127"/>
      <c r="F60" s="127"/>
      <c r="G60" s="127"/>
      <c r="H60" s="127"/>
      <c r="I60" s="127"/>
      <c r="J60" s="127"/>
      <c r="K60" s="127"/>
      <c r="L60" s="127"/>
      <c r="M60" s="127"/>
      <c r="N60" s="127"/>
      <c r="O60" s="127"/>
      <c r="P60" s="127"/>
      <c r="Q60" s="30"/>
      <c r="R60" s="24"/>
      <c r="S60" s="234"/>
      <c r="T60" s="235"/>
      <c r="U60" s="235"/>
      <c r="V60" s="235"/>
      <c r="W60" s="235"/>
      <c r="X60" s="235"/>
      <c r="Y60" s="235"/>
      <c r="Z60" s="235"/>
      <c r="AA60" s="235"/>
      <c r="AB60" s="235"/>
      <c r="AC60" s="235"/>
      <c r="AD60" s="235"/>
      <c r="AE60" s="235"/>
      <c r="AF60" s="236"/>
      <c r="AG60" s="30"/>
      <c r="AH60" s="54"/>
      <c r="AI60" s="225"/>
      <c r="AJ60" s="226"/>
      <c r="AK60" s="226"/>
      <c r="AL60" s="226"/>
      <c r="AM60" s="226"/>
      <c r="AN60" s="226"/>
      <c r="AO60" s="226"/>
      <c r="AP60" s="226"/>
      <c r="AQ60" s="226"/>
      <c r="AR60" s="226"/>
      <c r="AS60" s="226"/>
      <c r="AT60" s="227"/>
      <c r="AU60" s="55"/>
      <c r="AV60" s="54"/>
      <c r="AW60" s="49"/>
      <c r="AX60" s="49"/>
      <c r="AY60" s="49"/>
      <c r="AZ60" s="49"/>
      <c r="BA60" s="49"/>
      <c r="BB60" s="49"/>
      <c r="BC60" s="49"/>
      <c r="BD60" s="49"/>
      <c r="BE60" s="49"/>
      <c r="BF60" s="49"/>
      <c r="BG60" s="49"/>
      <c r="BH60" s="49"/>
      <c r="BI60" s="55"/>
    </row>
    <row r="61" spans="1:61" ht="15.6" customHeight="1" thickBot="1" x14ac:dyDescent="0.3">
      <c r="A61" s="24"/>
      <c r="B61" s="49"/>
      <c r="C61" s="49"/>
      <c r="D61" s="49"/>
      <c r="E61" s="49"/>
      <c r="F61" s="49"/>
      <c r="G61" s="49"/>
      <c r="H61" s="49"/>
      <c r="I61" s="49"/>
      <c r="J61" s="49"/>
      <c r="K61" s="49"/>
      <c r="L61" s="49"/>
      <c r="M61" s="244" t="s">
        <v>46</v>
      </c>
      <c r="N61" s="245"/>
      <c r="O61" s="246"/>
      <c r="P61" s="13">
        <f>(SUM(P19:P20)+SUM(P23:P25)+SUM(P27:P29)+SUM(P32:P34)+SUM(P36:P47)+SUM(P49:P58))</f>
        <v>104.99</v>
      </c>
      <c r="Q61" s="30"/>
      <c r="R61" s="24"/>
      <c r="S61" s="237"/>
      <c r="T61" s="238"/>
      <c r="U61" s="238"/>
      <c r="V61" s="238"/>
      <c r="W61" s="238"/>
      <c r="X61" s="238"/>
      <c r="Y61" s="238"/>
      <c r="Z61" s="238"/>
      <c r="AA61" s="238"/>
      <c r="AB61" s="238"/>
      <c r="AC61" s="238"/>
      <c r="AD61" s="238"/>
      <c r="AE61" s="238"/>
      <c r="AF61" s="239"/>
      <c r="AG61" s="30"/>
      <c r="AH61" s="54"/>
      <c r="AI61" s="228"/>
      <c r="AJ61" s="229"/>
      <c r="AK61" s="229"/>
      <c r="AL61" s="229"/>
      <c r="AM61" s="229"/>
      <c r="AN61" s="229"/>
      <c r="AO61" s="229"/>
      <c r="AP61" s="229"/>
      <c r="AQ61" s="229"/>
      <c r="AR61" s="229"/>
      <c r="AS61" s="229"/>
      <c r="AT61" s="230"/>
      <c r="AU61" s="55"/>
      <c r="AV61" s="54"/>
      <c r="AW61" s="49"/>
      <c r="AX61" s="49"/>
      <c r="AY61" s="49"/>
      <c r="AZ61" s="49"/>
      <c r="BA61" s="49"/>
      <c r="BB61" s="49"/>
      <c r="BC61" s="49"/>
      <c r="BD61" s="49"/>
      <c r="BE61" s="49"/>
      <c r="BF61" s="49"/>
      <c r="BG61" s="49"/>
      <c r="BH61" s="49"/>
      <c r="BI61" s="55"/>
    </row>
    <row r="62" spans="1:61" hidden="1" x14ac:dyDescent="0.25">
      <c r="A62" s="24"/>
      <c r="B62" s="21"/>
      <c r="C62" s="21"/>
      <c r="D62" s="21"/>
      <c r="E62" s="21"/>
      <c r="F62" s="21"/>
      <c r="G62" s="21"/>
      <c r="H62" s="21"/>
      <c r="I62" s="21"/>
      <c r="J62" s="21"/>
      <c r="K62" s="21"/>
      <c r="L62" s="21"/>
      <c r="M62" s="49"/>
      <c r="N62" s="49"/>
      <c r="O62" s="126"/>
      <c r="P62" s="125"/>
      <c r="Q62" s="30"/>
      <c r="R62" s="24"/>
      <c r="S62" s="21"/>
      <c r="T62" s="21"/>
      <c r="U62" s="21"/>
      <c r="V62" s="21"/>
      <c r="W62" s="21"/>
      <c r="X62" s="21"/>
      <c r="Y62" s="21"/>
      <c r="Z62" s="21"/>
      <c r="AA62" s="21"/>
      <c r="AB62" s="21"/>
      <c r="AC62" s="21"/>
      <c r="AD62" s="21"/>
      <c r="AE62" s="21"/>
      <c r="AF62" s="21"/>
      <c r="AG62" s="30"/>
      <c r="AH62" s="54"/>
      <c r="AI62" s="49"/>
      <c r="AJ62" s="49"/>
      <c r="AK62" s="49"/>
      <c r="AL62" s="49"/>
      <c r="AM62" s="49"/>
      <c r="AN62" s="49"/>
      <c r="AO62" s="49"/>
      <c r="AP62" s="49"/>
      <c r="AQ62" s="49"/>
      <c r="AR62" s="49"/>
      <c r="AS62" s="49"/>
      <c r="AT62" s="49"/>
      <c r="AU62" s="55"/>
      <c r="AV62" s="54"/>
      <c r="AW62" s="49"/>
      <c r="AX62" s="49"/>
      <c r="AY62" s="49"/>
      <c r="AZ62" s="49"/>
      <c r="BA62" s="49"/>
      <c r="BB62" s="49"/>
      <c r="BC62" s="49"/>
      <c r="BD62" s="49"/>
      <c r="BE62" s="49"/>
      <c r="BF62" s="49"/>
      <c r="BG62" s="49"/>
      <c r="BH62" s="49"/>
      <c r="BI62" s="55"/>
    </row>
    <row r="63" spans="1:61" ht="14.1" hidden="1" customHeight="1" x14ac:dyDescent="0.25">
      <c r="A63" s="24"/>
      <c r="B63" s="21"/>
      <c r="C63" s="21"/>
      <c r="D63" s="21"/>
      <c r="E63" s="21"/>
      <c r="F63" s="21"/>
      <c r="G63" s="21"/>
      <c r="H63" s="21"/>
      <c r="I63" s="21"/>
      <c r="J63" s="21"/>
      <c r="K63" s="21"/>
      <c r="L63" s="21"/>
      <c r="M63" s="21"/>
      <c r="N63" s="21"/>
      <c r="O63" s="22"/>
      <c r="P63" s="23"/>
      <c r="Q63" s="30"/>
      <c r="R63" s="24"/>
      <c r="S63" s="21"/>
      <c r="T63" s="21"/>
      <c r="U63" s="21"/>
      <c r="V63" s="21"/>
      <c r="W63" s="21"/>
      <c r="X63" s="21"/>
      <c r="Y63" s="21"/>
      <c r="Z63" s="21"/>
      <c r="AA63" s="21"/>
      <c r="AB63" s="21"/>
      <c r="AC63" s="21"/>
      <c r="AD63" s="21"/>
      <c r="AE63" s="22"/>
      <c r="AF63" s="23"/>
      <c r="AG63" s="30"/>
      <c r="AH63" s="54"/>
      <c r="AI63" s="49"/>
      <c r="AJ63" s="49"/>
      <c r="AK63" s="49"/>
      <c r="AL63" s="49"/>
      <c r="AM63" s="49"/>
      <c r="AN63" s="49"/>
      <c r="AO63" s="49"/>
      <c r="AP63" s="49"/>
      <c r="AQ63" s="49"/>
      <c r="AR63" s="49"/>
      <c r="AS63" s="49"/>
      <c r="AT63" s="49"/>
      <c r="AU63" s="55"/>
      <c r="AV63" s="54"/>
      <c r="AW63" s="49"/>
      <c r="AX63" s="49"/>
      <c r="AY63" s="49"/>
      <c r="AZ63" s="49"/>
      <c r="BA63" s="49"/>
      <c r="BB63" s="49"/>
      <c r="BC63" s="49"/>
      <c r="BD63" s="49"/>
      <c r="BE63" s="49"/>
      <c r="BF63" s="49"/>
      <c r="BG63" s="49"/>
      <c r="BH63" s="49"/>
      <c r="BI63" s="55"/>
    </row>
    <row r="64" spans="1:61" ht="16.5" thickBot="1" x14ac:dyDescent="0.3">
      <c r="A64" s="26"/>
      <c r="B64" s="48" t="s">
        <v>51</v>
      </c>
      <c r="C64" s="27"/>
      <c r="D64" s="27"/>
      <c r="E64" s="27"/>
      <c r="F64" s="27"/>
      <c r="G64" s="27"/>
      <c r="H64" s="27"/>
      <c r="I64" s="27"/>
      <c r="J64" s="27"/>
      <c r="K64" s="27"/>
      <c r="L64" s="27"/>
      <c r="M64" s="58"/>
      <c r="N64" s="58"/>
      <c r="O64" s="128"/>
      <c r="P64" s="129"/>
      <c r="Q64" s="29"/>
      <c r="R64" s="26"/>
      <c r="S64" s="48" t="s">
        <v>51</v>
      </c>
      <c r="T64" s="27"/>
      <c r="U64" s="27"/>
      <c r="V64" s="27"/>
      <c r="W64" s="27"/>
      <c r="X64" s="27"/>
      <c r="Y64" s="27"/>
      <c r="Z64" s="27"/>
      <c r="AA64" s="27"/>
      <c r="AB64" s="27"/>
      <c r="AC64" s="27"/>
      <c r="AD64" s="27"/>
      <c r="AE64" s="28"/>
      <c r="AF64" s="47"/>
      <c r="AG64" s="29"/>
      <c r="AH64" s="57"/>
      <c r="AI64" s="113" t="s">
        <v>51</v>
      </c>
      <c r="AJ64" s="58"/>
      <c r="AK64" s="58"/>
      <c r="AL64" s="58"/>
      <c r="AM64" s="58"/>
      <c r="AN64" s="58"/>
      <c r="AO64" s="58"/>
      <c r="AP64" s="58"/>
      <c r="AQ64" s="58"/>
      <c r="AR64" s="58"/>
      <c r="AS64" s="58"/>
      <c r="AT64" s="58"/>
      <c r="AU64" s="59"/>
      <c r="AV64" s="57"/>
      <c r="AW64" s="113" t="s">
        <v>51</v>
      </c>
      <c r="AX64" s="58"/>
      <c r="AY64" s="58"/>
      <c r="AZ64" s="58"/>
      <c r="BA64" s="58"/>
      <c r="BB64" s="58"/>
      <c r="BC64" s="58"/>
      <c r="BD64" s="58"/>
      <c r="BE64" s="58"/>
      <c r="BF64" s="58"/>
      <c r="BG64" s="58"/>
      <c r="BH64" s="58"/>
      <c r="BI64" s="59"/>
    </row>
  </sheetData>
  <protectedRanges>
    <protectedRange sqref="B10:E10 S13:V13" name="Range19"/>
    <protectedRange sqref="B8:D8 S12:U12" name="Range16"/>
    <protectedRange sqref="G4:O4 X8:AE8 G2:O2" name="Range14"/>
    <protectedRange sqref="X6:AE6" name="Range12"/>
    <protectedRange sqref="C56:C58 D56:P60 T59:AF61" name="Range9"/>
    <protectedRange sqref="J19:K20 AA19:AB20" name="Range1"/>
    <protectedRange sqref="F23:M25 W23:AC25" name="Range2"/>
    <protectedRange sqref="F27:M29 W27:AC29" name="Range3"/>
    <protectedRange sqref="O23:O25 AE23:AE25" name="Range4"/>
    <protectedRange sqref="O27:O29 AE27:AE29" name="Range5"/>
    <protectedRange sqref="O32:O34 O37 AE32:AE34 AE37" name="Range6"/>
    <protectedRange sqref="O38:O48 AE38:AE48" name="Range7"/>
    <protectedRange sqref="O49:O54 AE50:AE55" name="Range8"/>
    <protectedRange sqref="S6:V6" name="Range10"/>
    <protectedRange sqref="S6:V6" name="Range11"/>
    <protectedRange sqref="B4 S8:V8 D4:E4 B2 D2:E2" name="Range13"/>
    <protectedRange sqref="B6:O6 S10:AE10" name="Range15"/>
    <protectedRange sqref="F8:J8 W12:AA12" name="Range17"/>
    <protectedRange sqref="L8:O8 AC12:AE12" name="Range18"/>
    <protectedRange sqref="G10:O10 X13:AE13" name="Range20"/>
  </protectedRanges>
  <customSheetViews>
    <customSheetView guid="{40FAB1A8-F175-4AEF-B05F-437D4A9472BA}" fitToPage="1" topLeftCell="A32">
      <selection sqref="A1:Q69"/>
      <pageMargins left="0.5" right="0" top="0.25" bottom="0.25" header="0.3" footer="0.3"/>
      <pageSetup scale="73" orientation="portrait" r:id="rId1"/>
    </customSheetView>
  </customSheetViews>
  <mergeCells count="145">
    <mergeCell ref="B17:P17"/>
    <mergeCell ref="B2:E2"/>
    <mergeCell ref="G2:O2"/>
    <mergeCell ref="B14:E14"/>
    <mergeCell ref="AI16:AM16"/>
    <mergeCell ref="AP16:AT16"/>
    <mergeCell ref="B50:C50"/>
    <mergeCell ref="B59:P59"/>
    <mergeCell ref="B37:E47"/>
    <mergeCell ref="B56:C56"/>
    <mergeCell ref="D49:E49"/>
    <mergeCell ref="D50:E50"/>
    <mergeCell ref="D51:E51"/>
    <mergeCell ref="D52:E52"/>
    <mergeCell ref="D53:E53"/>
    <mergeCell ref="D54:E54"/>
    <mergeCell ref="D55:E55"/>
    <mergeCell ref="D56:E56"/>
    <mergeCell ref="F53:N53"/>
    <mergeCell ref="F54:N54"/>
    <mergeCell ref="F55:N55"/>
    <mergeCell ref="F56:N56"/>
    <mergeCell ref="F41:N41"/>
    <mergeCell ref="F42:N42"/>
    <mergeCell ref="B24:C24"/>
    <mergeCell ref="D24:E24"/>
    <mergeCell ref="B18:C18"/>
    <mergeCell ref="D18:E18"/>
    <mergeCell ref="B19:C19"/>
    <mergeCell ref="D19:E19"/>
    <mergeCell ref="B20:C20"/>
    <mergeCell ref="D20:E20"/>
    <mergeCell ref="C21:P21"/>
    <mergeCell ref="B22:C22"/>
    <mergeCell ref="D22:E22"/>
    <mergeCell ref="B23:C23"/>
    <mergeCell ref="D23:E23"/>
    <mergeCell ref="S1:AF1"/>
    <mergeCell ref="S2:AF2"/>
    <mergeCell ref="S3:AF4"/>
    <mergeCell ref="B16:C16"/>
    <mergeCell ref="D16:E16"/>
    <mergeCell ref="F16:O16"/>
    <mergeCell ref="B4:E4"/>
    <mergeCell ref="G4:O4"/>
    <mergeCell ref="B8:E8"/>
    <mergeCell ref="G8:O8"/>
    <mergeCell ref="G10:O10"/>
    <mergeCell ref="B12:E12"/>
    <mergeCell ref="B10:E10"/>
    <mergeCell ref="G12:O12"/>
    <mergeCell ref="S5:AF5"/>
    <mergeCell ref="G6:O6"/>
    <mergeCell ref="B6:E6"/>
    <mergeCell ref="B25:C25"/>
    <mergeCell ref="D25:E25"/>
    <mergeCell ref="B26:C26"/>
    <mergeCell ref="D26:E26"/>
    <mergeCell ref="B27:C27"/>
    <mergeCell ref="D27:E27"/>
    <mergeCell ref="B28:C28"/>
    <mergeCell ref="D28:E28"/>
    <mergeCell ref="B29:C29"/>
    <mergeCell ref="D29:E29"/>
    <mergeCell ref="B30:P30"/>
    <mergeCell ref="B31:C31"/>
    <mergeCell ref="D32:E32"/>
    <mergeCell ref="F32:N32"/>
    <mergeCell ref="D33:E33"/>
    <mergeCell ref="F33:N33"/>
    <mergeCell ref="D34:E34"/>
    <mergeCell ref="F34:N34"/>
    <mergeCell ref="C35:P35"/>
    <mergeCell ref="D31:E31"/>
    <mergeCell ref="F31:N31"/>
    <mergeCell ref="B32:C32"/>
    <mergeCell ref="B33:C33"/>
    <mergeCell ref="B34:C34"/>
    <mergeCell ref="D36:E36"/>
    <mergeCell ref="F36:N36"/>
    <mergeCell ref="B36:C36"/>
    <mergeCell ref="F52:N52"/>
    <mergeCell ref="F44:N44"/>
    <mergeCell ref="F45:N45"/>
    <mergeCell ref="F46:N46"/>
    <mergeCell ref="F47:N47"/>
    <mergeCell ref="F39:N39"/>
    <mergeCell ref="F40:N40"/>
    <mergeCell ref="F43:N43"/>
    <mergeCell ref="F38:N38"/>
    <mergeCell ref="F37:N37"/>
    <mergeCell ref="B49:C49"/>
    <mergeCell ref="B51:C51"/>
    <mergeCell ref="B52:C52"/>
    <mergeCell ref="F51:N51"/>
    <mergeCell ref="F50:N50"/>
    <mergeCell ref="F49:N49"/>
    <mergeCell ref="AV45:BI45"/>
    <mergeCell ref="AV46:BI46"/>
    <mergeCell ref="AV48:BI48"/>
    <mergeCell ref="AV49:BI49"/>
    <mergeCell ref="AV51:BI51"/>
    <mergeCell ref="AN45:AT45"/>
    <mergeCell ref="AI7:AT13"/>
    <mergeCell ref="AI4:AN4"/>
    <mergeCell ref="AN38:AT38"/>
    <mergeCell ref="AN39:AT39"/>
    <mergeCell ref="AN40:AT40"/>
    <mergeCell ref="AN41:AT41"/>
    <mergeCell ref="AN42:AT42"/>
    <mergeCell ref="AN43:AT43"/>
    <mergeCell ref="AN44:AT44"/>
    <mergeCell ref="AP4:AT4"/>
    <mergeCell ref="AN35:AT35"/>
    <mergeCell ref="AN36:AT36"/>
    <mergeCell ref="AN37:AT37"/>
    <mergeCell ref="AI19:AT19"/>
    <mergeCell ref="AI22:AT22"/>
    <mergeCell ref="AI25:AT25"/>
    <mergeCell ref="AI28:AT28"/>
    <mergeCell ref="AI31:AT31"/>
    <mergeCell ref="B57:C57"/>
    <mergeCell ref="B58:C58"/>
    <mergeCell ref="D57:E57"/>
    <mergeCell ref="D58:E58"/>
    <mergeCell ref="F57:N57"/>
    <mergeCell ref="F58:N58"/>
    <mergeCell ref="AI50:AK50"/>
    <mergeCell ref="AI51:AK51"/>
    <mergeCell ref="AN51:AT51"/>
    <mergeCell ref="AN50:AT50"/>
    <mergeCell ref="AI55:AT61"/>
    <mergeCell ref="B53:C53"/>
    <mergeCell ref="B55:C55"/>
    <mergeCell ref="B54:C54"/>
    <mergeCell ref="S6:AF61"/>
    <mergeCell ref="AN46:AT46"/>
    <mergeCell ref="AN47:AT47"/>
    <mergeCell ref="AN48:AT48"/>
    <mergeCell ref="AN49:AT49"/>
    <mergeCell ref="AI46:AK46"/>
    <mergeCell ref="AI47:AK47"/>
    <mergeCell ref="AI48:AK48"/>
    <mergeCell ref="AI49:AK49"/>
    <mergeCell ref="M61:O61"/>
  </mergeCells>
  <phoneticPr fontId="10" type="noConversion"/>
  <hyperlinks>
    <hyperlink ref="AV48" r:id="rId2" xr:uid="{F9E10E19-AD7E-4ECE-8682-805B5374A743}"/>
  </hyperlinks>
  <pageMargins left="0.6" right="0.6" top="1" bottom="0.75" header="0.3" footer="0.3"/>
  <pageSetup scale="69" orientation="portrait" r:id="rId3"/>
  <headerFooter>
    <oddHeader>&amp;C&amp;"-,Bold"&amp;28FY2027 Law Enforcement Equipment Grant Application</oddHeader>
    <oddFooter>&amp;C&amp;"-,Bold"&amp;12Page &amp;P of &amp;N</oddFooter>
  </headerFooter>
  <colBreaks count="1" manualBreakCount="1">
    <brk id="17"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Price Sheet</vt:lpstr>
      <vt:lpstr>Grant Application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Ashley N. Metelski</dc:creator>
  <cp:lastModifiedBy>Ashley N. Metelski</cp:lastModifiedBy>
  <cp:lastPrinted>2024-03-11T19:43:38Z</cp:lastPrinted>
  <dcterms:created xsi:type="dcterms:W3CDTF">2023-03-27T20:07:59Z</dcterms:created>
  <dcterms:modified xsi:type="dcterms:W3CDTF">2026-05-13T11:56:22Z</dcterms:modified>
</cp:coreProperties>
</file>